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h59752\Desktop\"/>
    </mc:Choice>
  </mc:AlternateContent>
  <xr:revisionPtr revIDLastSave="0" documentId="13_ncr:1_{61E06C80-A364-4231-93CC-CE4F21653392}" xr6:coauthVersionLast="47" xr6:coauthVersionMax="47" xr10:uidLastSave="{00000000-0000-0000-0000-000000000000}"/>
  <bookViews>
    <workbookView xWindow="4005" yWindow="1080" windowWidth="23595" windowHeight="14115" xr2:uid="{00000000-000D-0000-FFFF-FFFF00000000}"/>
  </bookViews>
  <sheets>
    <sheet name="Sheet1" sheetId="1" r:id="rId1"/>
  </sheets>
  <definedNames>
    <definedName name="TitleRegion1.A3.J9">Sheet1!$A$3</definedName>
    <definedName name="TitleRegion2.A17.J39">Sheet1!$A$17</definedName>
    <definedName name="TitleRegion3.A43.J85">Sheet1!$A$44</definedName>
    <definedName name="TitleRegion4.A88.J105">Sheet1!#REF!</definedName>
    <definedName name="TitleRegion5.A107.J124">Sheet1!$A$100</definedName>
    <definedName name="TitleRegion6.A126.J130">Sheet1!$A$119</definedName>
    <definedName name="TitleRegion7.A134.J140">Sheet1!#REF!</definedName>
    <definedName name="TitleRegion8.A142.J177">Sheet1!$A$136</definedName>
    <definedName name="TitleRegion9.A181.J189">Sheet1!$A$191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2" i="1" l="1"/>
  <c r="J188" i="1"/>
  <c r="J144" i="1"/>
  <c r="J141" i="1"/>
  <c r="J139" i="1"/>
  <c r="J192" i="1"/>
  <c r="J185" i="1"/>
  <c r="J184" i="1"/>
  <c r="J165" i="1"/>
  <c r="J187" i="1"/>
  <c r="J186" i="1"/>
  <c r="J193" i="1"/>
  <c r="J29" i="1"/>
  <c r="J95" i="1"/>
  <c r="J97" i="1"/>
  <c r="J96" i="1"/>
  <c r="J169" i="1"/>
  <c r="J63" i="1"/>
  <c r="J47" i="1"/>
  <c r="J46" i="1"/>
  <c r="J25" i="1"/>
  <c r="J201" i="1"/>
  <c r="J137" i="1"/>
  <c r="J138" i="1"/>
  <c r="J123" i="1"/>
  <c r="J122" i="1"/>
  <c r="J121" i="1"/>
  <c r="J77" i="1"/>
  <c r="J78" i="1"/>
  <c r="J168" i="1" l="1"/>
  <c r="J180" i="1" l="1"/>
  <c r="J174" i="1"/>
  <c r="J175" i="1"/>
  <c r="J178" i="1"/>
  <c r="J179" i="1"/>
  <c r="J163" i="1"/>
  <c r="J129" i="1"/>
  <c r="J108" i="1" l="1"/>
  <c r="J195" i="1" l="1"/>
  <c r="J194" i="1" l="1"/>
  <c r="J196" i="1"/>
  <c r="J197" i="1"/>
  <c r="J198" i="1"/>
  <c r="J199" i="1"/>
  <c r="J200" i="1"/>
  <c r="J140" i="1"/>
  <c r="J142" i="1"/>
  <c r="J143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4" i="1"/>
  <c r="J166" i="1"/>
  <c r="J170" i="1"/>
  <c r="J171" i="1"/>
  <c r="J172" i="1"/>
  <c r="J173" i="1"/>
  <c r="J125" i="1"/>
  <c r="J126" i="1"/>
  <c r="J127" i="1"/>
  <c r="J128" i="1"/>
  <c r="J124" i="1"/>
  <c r="J120" i="1"/>
  <c r="J102" i="1"/>
  <c r="J103" i="1"/>
  <c r="J104" i="1"/>
  <c r="J105" i="1"/>
  <c r="J106" i="1"/>
  <c r="J107" i="1"/>
  <c r="J109" i="1"/>
  <c r="J110" i="1"/>
  <c r="J111" i="1"/>
  <c r="J112" i="1"/>
  <c r="J113" i="1"/>
  <c r="J114" i="1"/>
  <c r="J115" i="1"/>
  <c r="J116" i="1"/>
  <c r="J101" i="1"/>
  <c r="J79" i="1"/>
  <c r="J80" i="1"/>
  <c r="J81" i="1"/>
  <c r="J82" i="1"/>
  <c r="J83" i="1"/>
  <c r="J84" i="1"/>
  <c r="J89" i="1"/>
  <c r="J90" i="1"/>
  <c r="J91" i="1"/>
  <c r="J92" i="1"/>
  <c r="J93" i="1"/>
  <c r="J94" i="1"/>
  <c r="J54" i="1"/>
  <c r="J55" i="1"/>
  <c r="J56" i="1"/>
  <c r="J57" i="1"/>
  <c r="J58" i="1"/>
  <c r="J59" i="1"/>
  <c r="J60" i="1"/>
  <c r="J61" i="1"/>
  <c r="J62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53" i="1"/>
  <c r="J48" i="1"/>
  <c r="J49" i="1"/>
  <c r="J45" i="1"/>
  <c r="J19" i="1"/>
  <c r="J20" i="1"/>
  <c r="J21" i="1"/>
  <c r="J22" i="1"/>
  <c r="J23" i="1"/>
  <c r="J24" i="1"/>
  <c r="J26" i="1"/>
  <c r="J27" i="1"/>
  <c r="J28" i="1"/>
  <c r="J30" i="1"/>
  <c r="J31" i="1"/>
  <c r="J32" i="1"/>
  <c r="J33" i="1"/>
  <c r="J34" i="1"/>
  <c r="J35" i="1"/>
  <c r="J36" i="1"/>
  <c r="J37" i="1"/>
  <c r="J38" i="1"/>
  <c r="J39" i="1"/>
  <c r="J18" i="1"/>
  <c r="J203" i="1" l="1"/>
  <c r="J204" i="1" s="1"/>
</calcChain>
</file>

<file path=xl/sharedStrings.xml><?xml version="1.0" encoding="utf-8"?>
<sst xmlns="http://schemas.openxmlformats.org/spreadsheetml/2006/main" count="561" uniqueCount="173">
  <si>
    <t>Bill To:</t>
  </si>
  <si>
    <t>Customer Name</t>
  </si>
  <si>
    <t>Company Name</t>
  </si>
  <si>
    <t>Street Address</t>
  </si>
  <si>
    <t>City, State, Zip</t>
  </si>
  <si>
    <t>Phone Number</t>
  </si>
  <si>
    <t>Email Address</t>
  </si>
  <si>
    <t>Tax Exempt?</t>
  </si>
  <si>
    <t>Ship To:</t>
  </si>
  <si>
    <t>PO Number</t>
  </si>
  <si>
    <t>Quantity</t>
  </si>
  <si>
    <t>Line Total</t>
  </si>
  <si>
    <t>Item #</t>
  </si>
  <si>
    <t>Description</t>
  </si>
  <si>
    <t>Color</t>
  </si>
  <si>
    <t>Unit Price</t>
  </si>
  <si>
    <t>Black</t>
  </si>
  <si>
    <t>Blue</t>
  </si>
  <si>
    <t>Red</t>
  </si>
  <si>
    <t>Unit Type</t>
  </si>
  <si>
    <t>STICKPENS</t>
  </si>
  <si>
    <t>BIC Round Stic - Fine Point w/o Grip</t>
  </si>
  <si>
    <t>BIC Round Stic - Medium Point w/o Grip</t>
  </si>
  <si>
    <t>Per Box</t>
  </si>
  <si>
    <t>BIC box of 60 - Medium Point</t>
  </si>
  <si>
    <t>Stickpen Extra Fine Point</t>
  </si>
  <si>
    <t>Green</t>
  </si>
  <si>
    <t>G'Soft Pen</t>
  </si>
  <si>
    <t>Soft Grip Medium</t>
  </si>
  <si>
    <t>Soft Grip Fine</t>
  </si>
  <si>
    <t>Mini Stickpen, Bag of 100</t>
  </si>
  <si>
    <t>Per Bag</t>
  </si>
  <si>
    <t>Flex Security Pen</t>
  </si>
  <si>
    <t>Flex Security Pen, Pack of 100</t>
  </si>
  <si>
    <t>Per Pack</t>
  </si>
  <si>
    <t>ROLLERBALL PENS</t>
  </si>
  <si>
    <t>Liquid Magnus Rollerball, 0.5mm</t>
  </si>
  <si>
    <t>Liquid Magnus Rollerball, 0.7mm</t>
  </si>
  <si>
    <t>RETRACTABLE PENS</t>
  </si>
  <si>
    <t>Deluxe Retractable</t>
  </si>
  <si>
    <t>Deluxe Retractable Refill</t>
  </si>
  <si>
    <t>Vista Retractable Medium</t>
  </si>
  <si>
    <t>Cushion Grip Retractable, Fine</t>
  </si>
  <si>
    <t>Cushion Grip Retractable, Medium</t>
  </si>
  <si>
    <t>GEL Retractable Pen</t>
  </si>
  <si>
    <t>GEL Retractable Pen, Refill</t>
  </si>
  <si>
    <t>Retractable Pen, Fine</t>
  </si>
  <si>
    <t>Retractable Pen, Medium</t>
  </si>
  <si>
    <t>Retractable Pen Refill, Fine</t>
  </si>
  <si>
    <t>Bio-Write Retractable</t>
  </si>
  <si>
    <t>Bio-Write Gel Retractable</t>
  </si>
  <si>
    <t>Bio-Write Gel Refill</t>
  </si>
  <si>
    <t>Twist Cap, Medium Point</t>
  </si>
  <si>
    <t>Zebra Gel Fine Point</t>
  </si>
  <si>
    <t xml:space="preserve">FINE WRITING &amp; MECHANICAL PENCILS </t>
  </si>
  <si>
    <t>Aristocrat Gel Retractable</t>
  </si>
  <si>
    <t>Pack of Six</t>
  </si>
  <si>
    <t>Aristocrat Gel Refill</t>
  </si>
  <si>
    <t>Stainless</t>
  </si>
  <si>
    <t>Ultra Retractable Refill</t>
  </si>
  <si>
    <t>Zebra Ultra Retractable Pen, 0.7mm</t>
  </si>
  <si>
    <t>Ultra Mechanical Pencil, 0.5mm</t>
  </si>
  <si>
    <t>Ultra Mechanical Pencil Refill, 0.5mm</t>
  </si>
  <si>
    <t>Refill</t>
  </si>
  <si>
    <t>Lead/Erasers</t>
  </si>
  <si>
    <t>Assorted</t>
  </si>
  <si>
    <t>Liquid Impression, Medium</t>
  </si>
  <si>
    <t>Liquid Impression, Ultra Fine</t>
  </si>
  <si>
    <r>
      <t xml:space="preserve">Liquid Impression, Ultra Fine </t>
    </r>
    <r>
      <rPr>
        <sz val="9"/>
        <color theme="1"/>
        <rFont val="Maiandra GD"/>
        <family val="2"/>
      </rPr>
      <t>(2Blk/1Blue/1Red)</t>
    </r>
  </si>
  <si>
    <r>
      <t xml:space="preserve">Liquid Impression, Medium </t>
    </r>
    <r>
      <rPr>
        <sz val="9"/>
        <color theme="1"/>
        <rFont val="Maiandra GD"/>
        <family val="2"/>
      </rPr>
      <t>(2Blk/1Blue/1Red)</t>
    </r>
  </si>
  <si>
    <t>WOOD PENCILS</t>
  </si>
  <si>
    <t xml:space="preserve">Standard Mechanical Pencil </t>
  </si>
  <si>
    <t>Gray</t>
  </si>
  <si>
    <t>Yellow</t>
  </si>
  <si>
    <t>Wood Pencils # 1</t>
  </si>
  <si>
    <t>Wood Pencils # 2, Sharpened</t>
  </si>
  <si>
    <t>Wood Pencils # 2.5</t>
  </si>
  <si>
    <t>Wood Pencils, # 3</t>
  </si>
  <si>
    <t>Red Lead</t>
  </si>
  <si>
    <r>
      <t xml:space="preserve">Cusheeze </t>
    </r>
    <r>
      <rPr>
        <sz val="10"/>
        <color theme="1"/>
        <rFont val="Maiandra GD"/>
        <family val="2"/>
      </rPr>
      <t>(Rose, Blue, Lavender, Yellow, Green)</t>
    </r>
  </si>
  <si>
    <t>Multi</t>
  </si>
  <si>
    <t>BIC Verlocity Top Click 0.7mm Pencil</t>
  </si>
  <si>
    <t>Pack of Four</t>
  </si>
  <si>
    <t>Wood/Clear</t>
  </si>
  <si>
    <t>MARKERS &amp; HIGHLIGHTERS</t>
  </si>
  <si>
    <t>Dozen</t>
  </si>
  <si>
    <t>10 Count</t>
  </si>
  <si>
    <t>Desk Highlighter</t>
  </si>
  <si>
    <t xml:space="preserve"> Dozen</t>
  </si>
  <si>
    <t>Each</t>
  </si>
  <si>
    <t>Pink</t>
  </si>
  <si>
    <t>Liqui-Mark Marker Chisel Tip</t>
  </si>
  <si>
    <t>Fine Point Marker</t>
  </si>
  <si>
    <t>1pk of 8</t>
  </si>
  <si>
    <r>
      <t>Low-Odor Dry Erase Markers</t>
    </r>
    <r>
      <rPr>
        <sz val="10"/>
        <color theme="1"/>
        <rFont val="Maiandra GD"/>
        <family val="2"/>
      </rPr>
      <t>(Chisel Tip/8pk)</t>
    </r>
  </si>
  <si>
    <r>
      <t xml:space="preserve">Dry Board Markers </t>
    </r>
    <r>
      <rPr>
        <sz val="10"/>
        <color theme="1"/>
        <rFont val="Maiandra GD"/>
        <family val="2"/>
      </rPr>
      <t>(Red/Black/Blue/Green)</t>
    </r>
  </si>
  <si>
    <t>4 Colors/1 each</t>
  </si>
  <si>
    <t>Dry Board Marker</t>
  </si>
  <si>
    <t>4 Colors/2 each</t>
  </si>
  <si>
    <r>
      <t xml:space="preserve">Sharpie Fine Point </t>
    </r>
    <r>
      <rPr>
        <sz val="10"/>
        <color theme="1"/>
        <rFont val="Maiandra GD"/>
        <family val="2"/>
      </rPr>
      <t>(Blue/Black/Red/Green)</t>
    </r>
  </si>
  <si>
    <t xml:space="preserve">Sharpie Fine Point </t>
  </si>
  <si>
    <t xml:space="preserve">Sharpie Ultra Fine Point </t>
  </si>
  <si>
    <t>1318UF</t>
  </si>
  <si>
    <t>1319UF</t>
  </si>
  <si>
    <t>1320UF</t>
  </si>
  <si>
    <t>1322UF</t>
  </si>
  <si>
    <r>
      <t xml:space="preserve">Sharpie Ultra Fine Point </t>
    </r>
    <r>
      <rPr>
        <sz val="9"/>
        <color theme="1"/>
        <rFont val="Maiandra GD"/>
        <family val="2"/>
      </rPr>
      <t>(Blue/Black/Red/Green)</t>
    </r>
  </si>
  <si>
    <t>China Marker</t>
  </si>
  <si>
    <t>MISCELLANEOUS OFFICE SUPPLIES</t>
  </si>
  <si>
    <t>Correction Pen</t>
  </si>
  <si>
    <t>White</t>
  </si>
  <si>
    <t>Clear</t>
  </si>
  <si>
    <t>Whistle Clean Eraser</t>
  </si>
  <si>
    <r>
      <t xml:space="preserve">White Board Cleaner  </t>
    </r>
    <r>
      <rPr>
        <sz val="10"/>
        <color theme="1"/>
        <rFont val="Maiandra GD"/>
        <family val="2"/>
      </rPr>
      <t>(8 fluid oz.)</t>
    </r>
  </si>
  <si>
    <t xml:space="preserve">Clam Clip Hand Held Dispenser </t>
  </si>
  <si>
    <r>
      <t xml:space="preserve">Clam Clip Refill </t>
    </r>
    <r>
      <rPr>
        <sz val="10"/>
        <color theme="1"/>
        <rFont val="Maiandra GD"/>
        <family val="2"/>
      </rPr>
      <t>(50 clips)</t>
    </r>
  </si>
  <si>
    <t>Dispenser</t>
  </si>
  <si>
    <t>50 Count</t>
  </si>
  <si>
    <t>Subtotal</t>
  </si>
  <si>
    <t>NO</t>
  </si>
  <si>
    <t>YES</t>
  </si>
  <si>
    <t>Phone: 855-842-7867, option 1</t>
  </si>
  <si>
    <t>Email: customerservice@vibonline.org</t>
  </si>
  <si>
    <t>Red Erasable Pencil</t>
  </si>
  <si>
    <r>
      <t>White Board Wipes</t>
    </r>
    <r>
      <rPr>
        <sz val="10"/>
        <color theme="1"/>
        <rFont val="Maiandra GD"/>
        <family val="2"/>
      </rPr>
      <t xml:space="preserve">  (Canister)</t>
    </r>
  </si>
  <si>
    <r>
      <t xml:space="preserve">Computer Screen Wipes </t>
    </r>
    <r>
      <rPr>
        <sz val="10"/>
        <color theme="1"/>
        <rFont val="Maiandra GD"/>
        <family val="2"/>
      </rPr>
      <t>(Canister)</t>
    </r>
  </si>
  <si>
    <t>PLEASE EMAIL COMPLETED EXCEL ORDER TO:</t>
  </si>
  <si>
    <t>orders@vibonline.org</t>
  </si>
  <si>
    <r>
      <rPr>
        <b/>
        <sz val="14"/>
        <color rgb="FF002060"/>
        <rFont val="Maiandra GD"/>
        <family val="2"/>
      </rPr>
      <t>For Imprinting on Pens or Pencils Please Email:</t>
    </r>
    <r>
      <rPr>
        <b/>
        <sz val="14"/>
        <color rgb="FF7030A0"/>
        <rFont val="Maiandra GD"/>
        <family val="2"/>
      </rPr>
      <t xml:space="preserve"> </t>
    </r>
    <r>
      <rPr>
        <b/>
        <sz val="14"/>
        <color rgb="FF0070C0"/>
        <rFont val="Maiandra GD"/>
        <family val="2"/>
      </rPr>
      <t>brian.pegram@dbvi.virginia.gov</t>
    </r>
  </si>
  <si>
    <t>Please contact our Customer Service Team for questions or concerns.</t>
  </si>
  <si>
    <t>Total Cost</t>
  </si>
  <si>
    <r>
      <t>Tax</t>
    </r>
    <r>
      <rPr>
        <b/>
        <sz val="8"/>
        <color theme="1"/>
        <rFont val="Maiandra GD"/>
        <family val="2"/>
      </rPr>
      <t>(enter 0.00 if exempt)</t>
    </r>
  </si>
  <si>
    <r>
      <t xml:space="preserve">BIC Mech Pencil, </t>
    </r>
    <r>
      <rPr>
        <sz val="10"/>
        <color theme="1"/>
        <rFont val="Maiandra GD"/>
        <family val="2"/>
      </rPr>
      <t>#2 Clear Barrel Wood Case</t>
    </r>
  </si>
  <si>
    <t xml:space="preserve">Pocket Highlighter </t>
  </si>
  <si>
    <t>White Board Cleaner (Gallon Size)</t>
  </si>
  <si>
    <t>Mechanical Pencil Refill, 0.7mm</t>
  </si>
  <si>
    <t>12 Pack</t>
  </si>
  <si>
    <t>Liqui-Mark Flip Chart Chisel Tip Marker</t>
  </si>
  <si>
    <t>Laundry Marker - Rub A Dub</t>
  </si>
  <si>
    <t>Soft Grip, Anti- Microbial, Medium</t>
  </si>
  <si>
    <t>Soft Grip, Anti- Microbial, Fine</t>
  </si>
  <si>
    <r>
      <t xml:space="preserve">Free Shipping on All Orders </t>
    </r>
    <r>
      <rPr>
        <b/>
        <sz val="13"/>
        <color rgb="FF7030A0"/>
        <rFont val="Maiandra GD"/>
        <family val="2"/>
      </rPr>
      <t>$45.00</t>
    </r>
    <r>
      <rPr>
        <b/>
        <sz val="14"/>
        <color rgb="FF7030A0"/>
        <rFont val="Maiandra GD"/>
        <family val="2"/>
      </rPr>
      <t xml:space="preserve"> &amp; Over</t>
    </r>
  </si>
  <si>
    <t>*Orders Under $45.00 are Subject to Shipping Fees or Cancellation*</t>
  </si>
  <si>
    <t>Retractable Pen Refill, Medium</t>
  </si>
  <si>
    <t>FR-OFFS</t>
  </si>
  <si>
    <t>Per Order</t>
  </si>
  <si>
    <t>Freight</t>
  </si>
  <si>
    <t>Shipping Charge -Total Order less than$45.00</t>
  </si>
  <si>
    <r>
      <t>BIC Stic Ultra Round Stickpen (</t>
    </r>
    <r>
      <rPr>
        <sz val="10"/>
        <rFont val="Maiandra GD"/>
        <family val="2"/>
      </rPr>
      <t>Non-Refillable)</t>
    </r>
  </si>
  <si>
    <t>Stickpen Fine Point</t>
  </si>
  <si>
    <t>Zebra Sarsa Gel Green Pen, 0.7mm</t>
  </si>
  <si>
    <t>6 colors/ 2 each</t>
  </si>
  <si>
    <t>Zebra Sarsa Gel Retractable Lime Green Pen</t>
  </si>
  <si>
    <t>Lime Green</t>
  </si>
  <si>
    <t>Pyramid School Assorted Colored Pencils</t>
  </si>
  <si>
    <t>Correction Tape (2 Pack)</t>
  </si>
  <si>
    <t>Quartet Glass Board Dry-Erase Markers - Bullet Tip (Black, Red, Green &amp; Blue)</t>
  </si>
  <si>
    <t>4 Colors</t>
  </si>
  <si>
    <t>Quartet Glass Board Dry-Erase Markers - Bullet Tip</t>
  </si>
  <si>
    <t>Quartet Glass Board Dry-Erase Markers - Fine Tip (Black, Red, Green &amp; Blue)</t>
  </si>
  <si>
    <r>
      <t xml:space="preserve">Quartet Glass Board Dry-Erase Markers - Bullet Tip </t>
    </r>
    <r>
      <rPr>
        <sz val="10"/>
        <color theme="1"/>
        <rFont val="Maiandra GD"/>
        <family val="2"/>
      </rPr>
      <t>(Orange, Brown, Pink, Purple, Lt Green &amp; Lt Blue)</t>
    </r>
  </si>
  <si>
    <t>6 Colors</t>
  </si>
  <si>
    <r>
      <t xml:space="preserve">Liqui-Mark Highlighter Pack </t>
    </r>
    <r>
      <rPr>
        <sz val="10"/>
        <color theme="1"/>
        <rFont val="Maiandra GD"/>
        <family val="2"/>
      </rPr>
      <t>(Pink/Blue/Yellow/Green/Orange/Lavender)</t>
    </r>
  </si>
  <si>
    <t>Discontinued</t>
  </si>
  <si>
    <t xml:space="preserve">Desk Highlighter </t>
  </si>
  <si>
    <t>Orange</t>
  </si>
  <si>
    <t xml:space="preserve">5 Colors/ 1 each </t>
  </si>
  <si>
    <r>
      <t>Desk Highlighters</t>
    </r>
    <r>
      <rPr>
        <sz val="10"/>
        <color theme="1"/>
        <rFont val="Maiandra GD"/>
        <family val="2"/>
      </rPr>
      <t xml:space="preserve"> (orange, yellow, green, blue &amp; pink)</t>
    </r>
  </si>
  <si>
    <t xml:space="preserve">GLASS BOARD MARKERS </t>
  </si>
  <si>
    <r>
      <rPr>
        <b/>
        <i/>
        <sz val="14"/>
        <color rgb="FF0070C0"/>
        <rFont val="Calibri"/>
        <family val="2"/>
        <scheme val="minor"/>
      </rPr>
      <t>Thank You for Your Business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 xml:space="preserve">(eff 08/20/26) </t>
    </r>
  </si>
  <si>
    <t>8473KF</t>
  </si>
  <si>
    <t>Glass Board Eraser</t>
  </si>
  <si>
    <t>Blue/Gray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</si>
</sst>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Maiandra GD"/>
      <family val="2"/>
    </font>
    <font>
      <sz val="14"/>
      <color theme="1"/>
      <name val="Calibri"/>
      <family val="2"/>
      <scheme val="minor"/>
    </font>
    <font>
      <sz val="10"/>
      <color rgb="FF002060"/>
      <name val="Maiandra GD"/>
      <family val="2"/>
    </font>
    <font>
      <b/>
      <sz val="12"/>
      <color rgb="FF002060"/>
      <name val="Maiandra GD"/>
      <family val="2"/>
    </font>
    <font>
      <sz val="11"/>
      <color rgb="FF002060"/>
      <name val="Maiandra GD"/>
      <family val="2"/>
    </font>
    <font>
      <b/>
      <sz val="11"/>
      <color rgb="FF002060"/>
      <name val="Maiandra GD"/>
      <family val="2"/>
    </font>
    <font>
      <b/>
      <sz val="11"/>
      <color rgb="FFC00000"/>
      <name val="Maiandra GD"/>
      <family val="2"/>
    </font>
    <font>
      <sz val="10"/>
      <color theme="1"/>
      <name val="Maiandra GD"/>
      <family val="2"/>
    </font>
    <font>
      <sz val="16"/>
      <color theme="1"/>
      <name val="Maiandra GD"/>
      <family val="2"/>
    </font>
    <font>
      <b/>
      <sz val="14"/>
      <color rgb="FF002060"/>
      <name val="Maiandra GD"/>
      <family val="2"/>
    </font>
    <font>
      <b/>
      <sz val="14"/>
      <color rgb="FF7030A0"/>
      <name val="Maiandra GD"/>
      <family val="2"/>
    </font>
    <font>
      <b/>
      <sz val="13"/>
      <color rgb="FF7030A0"/>
      <name val="Maiandra GD"/>
      <family val="2"/>
    </font>
    <font>
      <sz val="9"/>
      <color theme="1"/>
      <name val="Maiandra GD"/>
      <family val="2"/>
    </font>
    <font>
      <sz val="8"/>
      <color theme="1"/>
      <name val="Maiandra GD"/>
      <family val="2"/>
    </font>
    <font>
      <b/>
      <sz val="11"/>
      <color rgb="FF7030A0"/>
      <name val="Maiandra GD"/>
      <family val="2"/>
    </font>
    <font>
      <sz val="10.5"/>
      <color theme="1"/>
      <name val="Maiandra GD"/>
      <family val="2"/>
    </font>
    <font>
      <b/>
      <sz val="11"/>
      <color theme="1"/>
      <name val="Maiandra GD"/>
      <family val="2"/>
    </font>
    <font>
      <b/>
      <sz val="14"/>
      <color rgb="FF0070C0"/>
      <name val="Maiandra GD"/>
      <family val="2"/>
    </font>
    <font>
      <b/>
      <sz val="8"/>
      <color theme="1"/>
      <name val="Maiandra GD"/>
      <family val="2"/>
    </font>
    <font>
      <b/>
      <sz val="11"/>
      <color theme="1"/>
      <name val="Calibri"/>
      <family val="2"/>
      <scheme val="minor"/>
    </font>
    <font>
      <b/>
      <sz val="10.5"/>
      <color theme="1"/>
      <name val="Maiandra GD"/>
      <family val="2"/>
    </font>
    <font>
      <b/>
      <sz val="10"/>
      <color theme="1"/>
      <name val="Maiandra GD"/>
      <family val="2"/>
    </font>
    <font>
      <b/>
      <sz val="9"/>
      <color theme="1"/>
      <name val="Maiandra GD"/>
      <family val="2"/>
    </font>
    <font>
      <sz val="11"/>
      <name val="Maiandra GD"/>
      <family val="2"/>
    </font>
    <font>
      <sz val="10"/>
      <name val="Maiandra GD"/>
      <family val="2"/>
    </font>
    <font>
      <b/>
      <sz val="13.5"/>
      <color rgb="FF002060"/>
      <name val="Maiandra GD"/>
      <family val="2"/>
    </font>
    <font>
      <sz val="8"/>
      <color theme="1"/>
      <name val="Calibri"/>
      <family val="2"/>
      <scheme val="minor"/>
    </font>
    <font>
      <b/>
      <i/>
      <sz val="14"/>
      <color rgb="FF0070C0"/>
      <name val="Calibri"/>
      <family val="2"/>
      <scheme val="minor"/>
    </font>
    <font>
      <b/>
      <sz val="10"/>
      <color rgb="FFFF0000"/>
      <name val="Maiandra GD"/>
      <family val="2"/>
    </font>
    <font>
      <b/>
      <sz val="9"/>
      <color rgb="FFFF0000"/>
      <name val="Maiandra GD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1" fillId="0" borderId="1" xfId="0" applyFont="1" applyBorder="1"/>
    <xf numFmtId="0" fontId="3" fillId="2" borderId="20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/>
    <xf numFmtId="0" fontId="1" fillId="0" borderId="30" xfId="0" applyFont="1" applyBorder="1" applyAlignment="1">
      <alignment horizontal="center"/>
    </xf>
    <xf numFmtId="164" fontId="1" fillId="0" borderId="30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5" fillId="0" borderId="1" xfId="0" applyFont="1" applyBorder="1"/>
    <xf numFmtId="0" fontId="5" fillId="4" borderId="7" xfId="0" applyFont="1" applyFill="1" applyBorder="1" applyAlignment="1">
      <alignment horizontal="center" vertical="center" wrapText="1"/>
    </xf>
    <xf numFmtId="164" fontId="1" fillId="0" borderId="14" xfId="0" applyNumberFormat="1" applyFont="1" applyBorder="1"/>
    <xf numFmtId="0" fontId="1" fillId="0" borderId="31" xfId="0" applyFont="1" applyBorder="1"/>
    <xf numFmtId="0" fontId="3" fillId="3" borderId="15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left"/>
    </xf>
    <xf numFmtId="0" fontId="1" fillId="0" borderId="6" xfId="0" applyFont="1" applyBorder="1" applyAlignment="1" applyProtection="1">
      <alignment horizontal="center"/>
      <protection locked="0"/>
    </xf>
    <xf numFmtId="164" fontId="1" fillId="0" borderId="11" xfId="0" applyNumberFormat="1" applyFont="1" applyBorder="1" applyProtection="1">
      <protection locked="0"/>
    </xf>
    <xf numFmtId="14" fontId="0" fillId="0" borderId="0" xfId="0" applyNumberFormat="1"/>
    <xf numFmtId="0" fontId="16" fillId="0" borderId="15" xfId="0" applyFont="1" applyBorder="1" applyAlignment="1">
      <alignment horizontal="center"/>
    </xf>
    <xf numFmtId="164" fontId="1" fillId="0" borderId="18" xfId="0" applyNumberFormat="1" applyFont="1" applyBorder="1"/>
    <xf numFmtId="0" fontId="1" fillId="0" borderId="3" xfId="0" applyFont="1" applyBorder="1" applyAlignment="1" applyProtection="1">
      <alignment horizontal="center"/>
      <protection locked="0"/>
    </xf>
    <xf numFmtId="0" fontId="24" fillId="0" borderId="3" xfId="0" applyFont="1" applyBorder="1" applyAlignment="1">
      <alignment horizontal="center"/>
    </xf>
    <xf numFmtId="164" fontId="24" fillId="0" borderId="3" xfId="0" applyNumberFormat="1" applyFont="1" applyBorder="1" applyAlignment="1">
      <alignment horizontal="center"/>
    </xf>
    <xf numFmtId="0" fontId="1" fillId="0" borderId="17" xfId="0" applyFont="1" applyBorder="1" applyAlignment="1" applyProtection="1">
      <alignment horizontal="center"/>
      <protection locked="0"/>
    </xf>
    <xf numFmtId="0" fontId="1" fillId="2" borderId="38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1" fillId="2" borderId="39" xfId="0" applyFont="1" applyFill="1" applyBorder="1"/>
    <xf numFmtId="0" fontId="1" fillId="2" borderId="40" xfId="0" applyFont="1" applyFill="1" applyBorder="1" applyAlignment="1">
      <alignment horizontal="center"/>
    </xf>
    <xf numFmtId="0" fontId="22" fillId="7" borderId="39" xfId="0" applyFont="1" applyFill="1" applyBorder="1" applyAlignment="1">
      <alignment horizontal="center"/>
    </xf>
    <xf numFmtId="0" fontId="21" fillId="7" borderId="39" xfId="0" applyFont="1" applyFill="1" applyBorder="1" applyAlignment="1">
      <alignment horizontal="center"/>
    </xf>
    <xf numFmtId="0" fontId="17" fillId="7" borderId="39" xfId="0" applyFont="1" applyFill="1" applyBorder="1" applyAlignment="1">
      <alignment horizontal="center"/>
    </xf>
    <xf numFmtId="164" fontId="17" fillId="7" borderId="39" xfId="0" applyNumberFormat="1" applyFont="1" applyFill="1" applyBorder="1" applyAlignment="1">
      <alignment horizontal="center"/>
    </xf>
    <xf numFmtId="164" fontId="17" fillId="7" borderId="40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0" fontId="1" fillId="0" borderId="43" xfId="0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4" fillId="8" borderId="3" xfId="0" applyFont="1" applyFill="1" applyBorder="1" applyAlignment="1">
      <alignment horizontal="center"/>
    </xf>
    <xf numFmtId="164" fontId="1" fillId="8" borderId="3" xfId="0" applyNumberFormat="1" applyFont="1" applyFill="1" applyBorder="1" applyAlignment="1">
      <alignment horizontal="center"/>
    </xf>
    <xf numFmtId="164" fontId="29" fillId="8" borderId="3" xfId="0" applyNumberFormat="1" applyFont="1" applyFill="1" applyBorder="1" applyAlignment="1">
      <alignment horizontal="center"/>
    </xf>
    <xf numFmtId="0" fontId="30" fillId="8" borderId="3" xfId="0" applyFont="1" applyFill="1" applyBorder="1" applyAlignment="1">
      <alignment horizontal="center"/>
    </xf>
    <xf numFmtId="0" fontId="1" fillId="0" borderId="10" xfId="0" applyFont="1" applyBorder="1" applyAlignment="1" applyProtection="1">
      <alignment horizontal="center" wrapText="1"/>
      <protection locked="0"/>
    </xf>
    <xf numFmtId="0" fontId="24" fillId="0" borderId="17" xfId="0" applyFont="1" applyBorder="1" applyAlignment="1">
      <alignment horizontal="center"/>
    </xf>
    <xf numFmtId="164" fontId="24" fillId="0" borderId="17" xfId="0" applyNumberFormat="1" applyFont="1" applyBorder="1" applyAlignment="1">
      <alignment horizontal="center"/>
    </xf>
    <xf numFmtId="0" fontId="24" fillId="0" borderId="17" xfId="0" applyFont="1" applyBorder="1" applyAlignment="1" applyProtection="1">
      <alignment horizontal="center"/>
      <protection locked="0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 wrapText="1"/>
    </xf>
    <xf numFmtId="0" fontId="1" fillId="0" borderId="25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" fillId="8" borderId="3" xfId="0" applyFont="1" applyFill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14" fontId="2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7" fillId="3" borderId="16" xfId="0" applyFont="1" applyFill="1" applyBorder="1" applyAlignment="1">
      <alignment horizontal="left"/>
    </xf>
    <xf numFmtId="0" fontId="17" fillId="3" borderId="17" xfId="0" applyFont="1" applyFill="1" applyBorder="1" applyAlignment="1">
      <alignment horizontal="left"/>
    </xf>
    <xf numFmtId="0" fontId="17" fillId="5" borderId="10" xfId="0" applyFont="1" applyFill="1" applyBorder="1" applyAlignment="1">
      <alignment horizontal="left"/>
    </xf>
    <xf numFmtId="0" fontId="17" fillId="5" borderId="3" xfId="0" applyFont="1" applyFill="1" applyBorder="1" applyAlignment="1">
      <alignment horizontal="left"/>
    </xf>
    <xf numFmtId="0" fontId="17" fillId="6" borderId="12" xfId="0" applyFont="1" applyFill="1" applyBorder="1" applyAlignment="1">
      <alignment horizontal="left"/>
    </xf>
    <xf numFmtId="0" fontId="17" fillId="6" borderId="13" xfId="0" applyFont="1" applyFill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2" borderId="39" xfId="0" applyFont="1" applyFill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3" fillId="7" borderId="39" xfId="0" applyFont="1" applyFill="1" applyBorder="1" applyAlignment="1">
      <alignment horizontal="left"/>
    </xf>
    <xf numFmtId="0" fontId="24" fillId="0" borderId="17" xfId="0" applyFont="1" applyBorder="1" applyAlignment="1">
      <alignment horizontal="left"/>
    </xf>
    <xf numFmtId="0" fontId="1" fillId="0" borderId="44" xfId="0" applyFont="1" applyBorder="1" applyAlignment="1">
      <alignment horizontal="left" wrapText="1"/>
    </xf>
    <xf numFmtId="0" fontId="1" fillId="0" borderId="28" xfId="0" applyFont="1" applyBorder="1" applyAlignment="1">
      <alignment horizontal="left" wrapText="1"/>
    </xf>
    <xf numFmtId="0" fontId="1" fillId="0" borderId="45" xfId="0" applyFont="1" applyBorder="1" applyAlignment="1">
      <alignment horizontal="left" wrapText="1"/>
    </xf>
    <xf numFmtId="0" fontId="1" fillId="2" borderId="6" xfId="0" applyFont="1" applyFill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9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41" xfId="0" applyFont="1" applyFill="1" applyBorder="1" applyAlignment="1">
      <alignment horizontal="center"/>
    </xf>
    <xf numFmtId="0" fontId="1" fillId="3" borderId="42" xfId="0" applyFont="1" applyFill="1" applyBorder="1" applyAlignment="1" applyProtection="1">
      <alignment horizontal="left"/>
      <protection locked="0"/>
    </xf>
    <xf numFmtId="0" fontId="1" fillId="3" borderId="2" xfId="0" applyFont="1" applyFill="1" applyBorder="1" applyAlignment="1" applyProtection="1">
      <alignment horizontal="left"/>
      <protection locked="0"/>
    </xf>
    <xf numFmtId="0" fontId="1" fillId="3" borderId="29" xfId="0" applyFont="1" applyFill="1" applyBorder="1" applyAlignment="1" applyProtection="1">
      <alignment horizontal="left"/>
      <protection locked="0"/>
    </xf>
    <xf numFmtId="0" fontId="1" fillId="0" borderId="35" xfId="0" applyFont="1" applyBorder="1" applyAlignment="1" applyProtection="1">
      <alignment horizontal="left" wrapText="1"/>
      <protection locked="0"/>
    </xf>
    <xf numFmtId="0" fontId="1" fillId="0" borderId="22" xfId="0" applyFont="1" applyBorder="1" applyAlignment="1" applyProtection="1">
      <alignment horizontal="left" wrapText="1"/>
      <protection locked="0"/>
    </xf>
    <xf numFmtId="0" fontId="1" fillId="0" borderId="23" xfId="0" applyFont="1" applyBorder="1" applyAlignment="1" applyProtection="1">
      <alignment horizontal="left" wrapText="1"/>
      <protection locked="0"/>
    </xf>
    <xf numFmtId="0" fontId="1" fillId="0" borderId="4" xfId="0" applyFont="1" applyBorder="1" applyAlignment="1" applyProtection="1">
      <alignment horizontal="left" wrapText="1"/>
      <protection locked="0"/>
    </xf>
    <xf numFmtId="0" fontId="1" fillId="0" borderId="25" xfId="0" applyFont="1" applyBorder="1" applyAlignment="1" applyProtection="1">
      <alignment horizontal="left" wrapText="1"/>
      <protection locked="0"/>
    </xf>
    <xf numFmtId="0" fontId="1" fillId="0" borderId="26" xfId="0" applyFont="1" applyBorder="1" applyAlignment="1" applyProtection="1">
      <alignment horizontal="left" wrapText="1"/>
      <protection locked="0"/>
    </xf>
    <xf numFmtId="0" fontId="1" fillId="0" borderId="28" xfId="0" applyFont="1" applyBorder="1" applyAlignment="1" applyProtection="1">
      <alignment horizontal="left" wrapText="1"/>
      <protection locked="0"/>
    </xf>
    <xf numFmtId="0" fontId="11" fillId="0" borderId="32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" fillId="0" borderId="21" xfId="0" applyFont="1" applyBorder="1" applyAlignment="1" applyProtection="1">
      <alignment horizontal="left" wrapText="1"/>
      <protection locked="0"/>
    </xf>
    <xf numFmtId="0" fontId="1" fillId="0" borderId="34" xfId="0" applyFont="1" applyBorder="1" applyAlignment="1" applyProtection="1">
      <alignment horizontal="left" wrapText="1"/>
      <protection locked="0"/>
    </xf>
    <xf numFmtId="0" fontId="24" fillId="0" borderId="3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7"/>
  <sheetViews>
    <sheetView tabSelected="1" view="pageLayout" topLeftCell="A176" zoomScaleNormal="100" workbookViewId="0">
      <selection activeCell="A188" sqref="A188"/>
    </sheetView>
  </sheetViews>
  <sheetFormatPr defaultRowHeight="15" x14ac:dyDescent="0.25"/>
  <cols>
    <col min="1" max="1" width="10.7109375" customWidth="1"/>
    <col min="2" max="2" width="9.28515625" customWidth="1"/>
    <col min="4" max="4" width="9.140625" customWidth="1"/>
    <col min="6" max="6" width="11" customWidth="1"/>
    <col min="8" max="8" width="10.85546875" customWidth="1"/>
    <col min="9" max="9" width="10.42578125" customWidth="1"/>
    <col min="10" max="10" width="12.85546875" customWidth="1"/>
  </cols>
  <sheetData>
    <row r="1" spans="1:10" ht="18" customHeight="1" thickBot="1" x14ac:dyDescent="0.35">
      <c r="F1" s="119" t="s">
        <v>9</v>
      </c>
      <c r="G1" s="120"/>
      <c r="H1" s="121"/>
      <c r="I1" s="122"/>
      <c r="J1" s="123"/>
    </row>
    <row r="2" spans="1:10" ht="15.75" thickBot="1" x14ac:dyDescent="0.3"/>
    <row r="3" spans="1:10" ht="16.5" thickBot="1" x14ac:dyDescent="0.3">
      <c r="B3" s="104" t="s">
        <v>0</v>
      </c>
      <c r="C3" s="105"/>
      <c r="D3" s="106"/>
      <c r="E3" s="4"/>
      <c r="G3" s="107" t="s">
        <v>8</v>
      </c>
      <c r="H3" s="108"/>
      <c r="I3" s="109"/>
      <c r="J3" s="4"/>
    </row>
    <row r="4" spans="1:10" ht="25.5" x14ac:dyDescent="0.25">
      <c r="A4" s="5" t="s">
        <v>1</v>
      </c>
      <c r="B4" s="134"/>
      <c r="C4" s="125"/>
      <c r="D4" s="125"/>
      <c r="E4" s="125"/>
      <c r="F4" s="8" t="s">
        <v>1</v>
      </c>
      <c r="G4" s="124"/>
      <c r="H4" s="125"/>
      <c r="I4" s="125"/>
      <c r="J4" s="126"/>
    </row>
    <row r="5" spans="1:10" ht="25.5" x14ac:dyDescent="0.25">
      <c r="A5" s="6" t="s">
        <v>2</v>
      </c>
      <c r="B5" s="128"/>
      <c r="C5" s="128"/>
      <c r="D5" s="128"/>
      <c r="E5" s="128"/>
      <c r="F5" s="9" t="s">
        <v>2</v>
      </c>
      <c r="G5" s="127"/>
      <c r="H5" s="128"/>
      <c r="I5" s="128"/>
      <c r="J5" s="129"/>
    </row>
    <row r="6" spans="1:10" ht="25.5" x14ac:dyDescent="0.25">
      <c r="A6" s="6" t="s">
        <v>3</v>
      </c>
      <c r="B6" s="128"/>
      <c r="C6" s="128"/>
      <c r="D6" s="128"/>
      <c r="E6" s="128"/>
      <c r="F6" s="9" t="s">
        <v>3</v>
      </c>
      <c r="G6" s="128"/>
      <c r="H6" s="128"/>
      <c r="I6" s="128"/>
      <c r="J6" s="129"/>
    </row>
    <row r="7" spans="1:10" ht="25.5" x14ac:dyDescent="0.25">
      <c r="A7" s="6" t="s">
        <v>4</v>
      </c>
      <c r="B7" s="128"/>
      <c r="C7" s="128"/>
      <c r="D7" s="128"/>
      <c r="E7" s="128"/>
      <c r="F7" s="9" t="s">
        <v>4</v>
      </c>
      <c r="G7" s="128"/>
      <c r="H7" s="128"/>
      <c r="I7" s="128"/>
      <c r="J7" s="129"/>
    </row>
    <row r="8" spans="1:10" ht="25.5" x14ac:dyDescent="0.25">
      <c r="A8" s="6" t="s">
        <v>5</v>
      </c>
      <c r="B8" s="128"/>
      <c r="C8" s="128"/>
      <c r="D8" s="128"/>
      <c r="E8" s="128"/>
      <c r="F8" s="9" t="s">
        <v>5</v>
      </c>
      <c r="G8" s="128"/>
      <c r="H8" s="128"/>
      <c r="I8" s="128"/>
      <c r="J8" s="129"/>
    </row>
    <row r="9" spans="1:10" ht="26.25" thickBot="1" x14ac:dyDescent="0.3">
      <c r="A9" s="7" t="s">
        <v>6</v>
      </c>
      <c r="B9" s="130"/>
      <c r="C9" s="130"/>
      <c r="D9" s="130"/>
      <c r="E9" s="130"/>
      <c r="F9" s="25" t="s">
        <v>6</v>
      </c>
      <c r="G9" s="130"/>
      <c r="H9" s="130"/>
      <c r="I9" s="130"/>
      <c r="J9" s="135"/>
    </row>
    <row r="10" spans="1:10" ht="30.75" thickBot="1" x14ac:dyDescent="0.3">
      <c r="A10" s="22" t="s">
        <v>7</v>
      </c>
      <c r="B10" s="38"/>
      <c r="C10" s="38"/>
      <c r="D10" s="131" t="s">
        <v>141</v>
      </c>
      <c r="E10" s="132"/>
      <c r="F10" s="132"/>
      <c r="G10" s="132"/>
      <c r="H10" s="132"/>
      <c r="I10" s="132"/>
      <c r="J10" s="133"/>
    </row>
    <row r="11" spans="1:10" ht="15.75" thickBot="1" x14ac:dyDescent="0.3">
      <c r="A11" s="24"/>
      <c r="B11" s="26" t="s">
        <v>120</v>
      </c>
      <c r="C11" s="27" t="s">
        <v>119</v>
      </c>
      <c r="D11" s="101" t="s">
        <v>142</v>
      </c>
      <c r="E11" s="102"/>
      <c r="F11" s="102"/>
      <c r="G11" s="102"/>
      <c r="H11" s="102"/>
      <c r="I11" s="102"/>
      <c r="J11" s="103"/>
    </row>
    <row r="12" spans="1:10" ht="15.75" thickBot="1" x14ac:dyDescent="0.3">
      <c r="A12" s="1"/>
      <c r="D12" s="16"/>
      <c r="E12" s="16"/>
      <c r="F12" s="16"/>
      <c r="G12" s="16"/>
      <c r="H12" s="16"/>
      <c r="I12" s="16"/>
      <c r="J12" s="16"/>
    </row>
    <row r="13" spans="1:10" ht="15.75" x14ac:dyDescent="0.25">
      <c r="A13" s="115" t="s">
        <v>129</v>
      </c>
      <c r="B13" s="116"/>
      <c r="C13" s="116"/>
      <c r="D13" s="116"/>
      <c r="E13" s="116"/>
      <c r="F13" s="116"/>
      <c r="G13" s="116"/>
      <c r="H13" s="116"/>
      <c r="I13" s="116"/>
      <c r="J13" s="117"/>
    </row>
    <row r="14" spans="1:10" ht="15.75" thickBot="1" x14ac:dyDescent="0.3">
      <c r="A14" s="111" t="s">
        <v>121</v>
      </c>
      <c r="B14" s="112"/>
      <c r="C14" s="112"/>
      <c r="D14" s="112"/>
      <c r="E14" s="21"/>
      <c r="F14" s="113" t="s">
        <v>122</v>
      </c>
      <c r="G14" s="112"/>
      <c r="H14" s="112"/>
      <c r="I14" s="112"/>
      <c r="J14" s="114"/>
    </row>
    <row r="15" spans="1:10" x14ac:dyDescent="0.25">
      <c r="A15" s="1"/>
      <c r="B15" s="15"/>
      <c r="C15" s="15"/>
      <c r="D15" s="16"/>
      <c r="E15" s="16"/>
      <c r="F15" s="16"/>
      <c r="G15" s="16"/>
      <c r="H15" s="16"/>
      <c r="I15" s="16"/>
      <c r="J15" s="16"/>
    </row>
    <row r="16" spans="1:10" ht="21" thickBot="1" x14ac:dyDescent="0.35">
      <c r="A16" s="1"/>
      <c r="B16" s="1"/>
      <c r="C16" s="74" t="s">
        <v>20</v>
      </c>
      <c r="D16" s="75"/>
      <c r="E16" s="75"/>
      <c r="F16" s="75"/>
      <c r="G16" s="1"/>
      <c r="H16" s="1"/>
      <c r="I16" s="1"/>
      <c r="J16" s="1"/>
    </row>
    <row r="17" spans="1:10" ht="15.75" thickBot="1" x14ac:dyDescent="0.3">
      <c r="A17" s="10" t="s">
        <v>10</v>
      </c>
      <c r="B17" s="10" t="s">
        <v>12</v>
      </c>
      <c r="C17" s="99" t="s">
        <v>13</v>
      </c>
      <c r="D17" s="99"/>
      <c r="E17" s="99"/>
      <c r="F17" s="99"/>
      <c r="G17" s="10" t="s">
        <v>14</v>
      </c>
      <c r="H17" s="11" t="s">
        <v>19</v>
      </c>
      <c r="I17" s="10" t="s">
        <v>15</v>
      </c>
      <c r="J17" s="10" t="s">
        <v>11</v>
      </c>
    </row>
    <row r="18" spans="1:10" x14ac:dyDescent="0.25">
      <c r="A18" s="46"/>
      <c r="B18" s="28">
        <v>1213</v>
      </c>
      <c r="C18" s="100" t="s">
        <v>21</v>
      </c>
      <c r="D18" s="100"/>
      <c r="E18" s="100"/>
      <c r="F18" s="100"/>
      <c r="G18" s="28" t="s">
        <v>16</v>
      </c>
      <c r="H18" s="28" t="s">
        <v>88</v>
      </c>
      <c r="I18" s="29">
        <v>3.9</v>
      </c>
      <c r="J18" s="29">
        <f>SUM(A18*I18)</f>
        <v>0</v>
      </c>
    </row>
    <row r="19" spans="1:10" x14ac:dyDescent="0.25">
      <c r="A19" s="46"/>
      <c r="B19" s="2">
        <v>1214</v>
      </c>
      <c r="C19" s="70" t="s">
        <v>21</v>
      </c>
      <c r="D19" s="70"/>
      <c r="E19" s="70"/>
      <c r="F19" s="70"/>
      <c r="G19" s="2" t="s">
        <v>17</v>
      </c>
      <c r="H19" s="2" t="s">
        <v>88</v>
      </c>
      <c r="I19" s="3">
        <v>3.9</v>
      </c>
      <c r="J19" s="3">
        <f t="shared" ref="J19:J39" si="0">SUM(A19*I19)</f>
        <v>0</v>
      </c>
    </row>
    <row r="20" spans="1:10" x14ac:dyDescent="0.25">
      <c r="A20" s="46"/>
      <c r="B20" s="2">
        <v>1216</v>
      </c>
      <c r="C20" s="70" t="s">
        <v>22</v>
      </c>
      <c r="D20" s="70"/>
      <c r="E20" s="70"/>
      <c r="F20" s="70"/>
      <c r="G20" s="2" t="s">
        <v>16</v>
      </c>
      <c r="H20" s="2" t="s">
        <v>88</v>
      </c>
      <c r="I20" s="3">
        <v>3.9</v>
      </c>
      <c r="J20" s="3">
        <f t="shared" si="0"/>
        <v>0</v>
      </c>
    </row>
    <row r="21" spans="1:10" x14ac:dyDescent="0.25">
      <c r="A21" s="46"/>
      <c r="B21" s="2">
        <v>1217</v>
      </c>
      <c r="C21" s="70" t="s">
        <v>22</v>
      </c>
      <c r="D21" s="70"/>
      <c r="E21" s="70"/>
      <c r="F21" s="70"/>
      <c r="G21" s="2" t="s">
        <v>17</v>
      </c>
      <c r="H21" s="2" t="s">
        <v>85</v>
      </c>
      <c r="I21" s="3">
        <v>3.9</v>
      </c>
      <c r="J21" s="3">
        <f t="shared" si="0"/>
        <v>0</v>
      </c>
    </row>
    <row r="22" spans="1:10" x14ac:dyDescent="0.25">
      <c r="A22" s="46"/>
      <c r="B22" s="2">
        <v>1218</v>
      </c>
      <c r="C22" s="70" t="s">
        <v>22</v>
      </c>
      <c r="D22" s="70"/>
      <c r="E22" s="70"/>
      <c r="F22" s="70"/>
      <c r="G22" s="2" t="s">
        <v>18</v>
      </c>
      <c r="H22" s="2" t="s">
        <v>88</v>
      </c>
      <c r="I22" s="3">
        <v>3.9</v>
      </c>
      <c r="J22" s="3">
        <f t="shared" si="0"/>
        <v>0</v>
      </c>
    </row>
    <row r="23" spans="1:10" x14ac:dyDescent="0.25">
      <c r="A23" s="46"/>
      <c r="B23" s="2">
        <v>1535</v>
      </c>
      <c r="C23" s="70" t="s">
        <v>24</v>
      </c>
      <c r="D23" s="70"/>
      <c r="E23" s="70"/>
      <c r="F23" s="70"/>
      <c r="G23" s="2" t="s">
        <v>16</v>
      </c>
      <c r="H23" s="2" t="s">
        <v>23</v>
      </c>
      <c r="I23" s="3">
        <v>10.08</v>
      </c>
      <c r="J23" s="3">
        <f t="shared" si="0"/>
        <v>0</v>
      </c>
    </row>
    <row r="24" spans="1:10" x14ac:dyDescent="0.25">
      <c r="A24" s="46"/>
      <c r="B24" s="2">
        <v>1536</v>
      </c>
      <c r="C24" s="70" t="s">
        <v>24</v>
      </c>
      <c r="D24" s="70"/>
      <c r="E24" s="70"/>
      <c r="F24" s="70"/>
      <c r="G24" s="2" t="s">
        <v>17</v>
      </c>
      <c r="H24" s="2" t="s">
        <v>23</v>
      </c>
      <c r="I24" s="3">
        <v>10.08</v>
      </c>
      <c r="J24" s="3">
        <f t="shared" si="0"/>
        <v>0</v>
      </c>
    </row>
    <row r="25" spans="1:10" x14ac:dyDescent="0.25">
      <c r="A25" s="46"/>
      <c r="B25" s="2">
        <v>1206</v>
      </c>
      <c r="C25" s="70" t="s">
        <v>149</v>
      </c>
      <c r="D25" s="70"/>
      <c r="E25" s="70"/>
      <c r="F25" s="70"/>
      <c r="G25" s="2" t="s">
        <v>18</v>
      </c>
      <c r="H25" s="2" t="s">
        <v>23</v>
      </c>
      <c r="I25" s="3">
        <v>5.22</v>
      </c>
      <c r="J25" s="3">
        <f t="shared" si="0"/>
        <v>0</v>
      </c>
    </row>
    <row r="26" spans="1:10" x14ac:dyDescent="0.25">
      <c r="A26" s="46"/>
      <c r="B26" s="2">
        <v>1210</v>
      </c>
      <c r="C26" s="70" t="s">
        <v>25</v>
      </c>
      <c r="D26" s="70"/>
      <c r="E26" s="70"/>
      <c r="F26" s="70"/>
      <c r="G26" s="2" t="s">
        <v>17</v>
      </c>
      <c r="H26" s="2" t="s">
        <v>88</v>
      </c>
      <c r="I26" s="3">
        <v>5.22</v>
      </c>
      <c r="J26" s="3">
        <f t="shared" si="0"/>
        <v>0</v>
      </c>
    </row>
    <row r="27" spans="1:10" x14ac:dyDescent="0.25">
      <c r="A27" s="46"/>
      <c r="B27" s="2">
        <v>1211</v>
      </c>
      <c r="C27" s="70" t="s">
        <v>25</v>
      </c>
      <c r="D27" s="70"/>
      <c r="E27" s="70"/>
      <c r="F27" s="70"/>
      <c r="G27" s="2" t="s">
        <v>16</v>
      </c>
      <c r="H27" s="2" t="s">
        <v>88</v>
      </c>
      <c r="I27" s="3">
        <v>5.22</v>
      </c>
      <c r="J27" s="3">
        <f t="shared" si="0"/>
        <v>0</v>
      </c>
    </row>
    <row r="28" spans="1:10" x14ac:dyDescent="0.25">
      <c r="A28" s="46"/>
      <c r="B28" s="2">
        <v>1212</v>
      </c>
      <c r="C28" s="70" t="s">
        <v>25</v>
      </c>
      <c r="D28" s="70"/>
      <c r="E28" s="70"/>
      <c r="F28" s="70"/>
      <c r="G28" s="2" t="s">
        <v>18</v>
      </c>
      <c r="H28" s="2" t="s">
        <v>88</v>
      </c>
      <c r="I28" s="3">
        <v>5.22</v>
      </c>
      <c r="J28" s="3">
        <f t="shared" si="0"/>
        <v>0</v>
      </c>
    </row>
    <row r="29" spans="1:10" x14ac:dyDescent="0.25">
      <c r="A29" s="46"/>
      <c r="B29" s="44">
        <v>1519</v>
      </c>
      <c r="C29" s="136" t="s">
        <v>148</v>
      </c>
      <c r="D29" s="136"/>
      <c r="E29" s="136"/>
      <c r="F29" s="136"/>
      <c r="G29" s="44" t="s">
        <v>26</v>
      </c>
      <c r="H29" s="44" t="s">
        <v>88</v>
      </c>
      <c r="I29" s="45">
        <v>5.05</v>
      </c>
      <c r="J29" s="3">
        <f t="shared" si="0"/>
        <v>0</v>
      </c>
    </row>
    <row r="30" spans="1:10" x14ac:dyDescent="0.25">
      <c r="A30" s="46"/>
      <c r="B30" s="2">
        <v>1472</v>
      </c>
      <c r="C30" s="70" t="s">
        <v>27</v>
      </c>
      <c r="D30" s="70"/>
      <c r="E30" s="70"/>
      <c r="F30" s="70"/>
      <c r="G30" s="2" t="s">
        <v>17</v>
      </c>
      <c r="H30" s="2" t="s">
        <v>88</v>
      </c>
      <c r="I30" s="3">
        <v>7.98</v>
      </c>
      <c r="J30" s="3">
        <f t="shared" si="0"/>
        <v>0</v>
      </c>
    </row>
    <row r="31" spans="1:10" x14ac:dyDescent="0.25">
      <c r="A31" s="46"/>
      <c r="B31" s="2">
        <v>1473</v>
      </c>
      <c r="C31" s="70" t="s">
        <v>27</v>
      </c>
      <c r="D31" s="70"/>
      <c r="E31" s="70"/>
      <c r="F31" s="70"/>
      <c r="G31" s="2" t="s">
        <v>16</v>
      </c>
      <c r="H31" s="2" t="s">
        <v>88</v>
      </c>
      <c r="I31" s="3">
        <v>7.98</v>
      </c>
      <c r="J31" s="3">
        <f t="shared" si="0"/>
        <v>0</v>
      </c>
    </row>
    <row r="32" spans="1:10" x14ac:dyDescent="0.25">
      <c r="A32" s="46"/>
      <c r="B32" s="2">
        <v>1476</v>
      </c>
      <c r="C32" s="70" t="s">
        <v>28</v>
      </c>
      <c r="D32" s="70"/>
      <c r="E32" s="70"/>
      <c r="F32" s="70"/>
      <c r="G32" s="2" t="s">
        <v>16</v>
      </c>
      <c r="H32" s="2" t="s">
        <v>88</v>
      </c>
      <c r="I32" s="3">
        <v>9.89</v>
      </c>
      <c r="J32" s="3">
        <f t="shared" si="0"/>
        <v>0</v>
      </c>
    </row>
    <row r="33" spans="1:10" x14ac:dyDescent="0.25">
      <c r="A33" s="46"/>
      <c r="B33" s="2">
        <v>1477</v>
      </c>
      <c r="C33" s="70" t="s">
        <v>28</v>
      </c>
      <c r="D33" s="70"/>
      <c r="E33" s="70"/>
      <c r="F33" s="70"/>
      <c r="G33" s="2" t="s">
        <v>17</v>
      </c>
      <c r="H33" s="2" t="s">
        <v>88</v>
      </c>
      <c r="I33" s="3">
        <v>9.89</v>
      </c>
      <c r="J33" s="3">
        <f t="shared" si="0"/>
        <v>0</v>
      </c>
    </row>
    <row r="34" spans="1:10" x14ac:dyDescent="0.25">
      <c r="A34" s="46"/>
      <c r="B34" s="2">
        <v>1478</v>
      </c>
      <c r="C34" s="70" t="s">
        <v>28</v>
      </c>
      <c r="D34" s="70"/>
      <c r="E34" s="70"/>
      <c r="F34" s="70"/>
      <c r="G34" s="2" t="s">
        <v>18</v>
      </c>
      <c r="H34" s="2" t="s">
        <v>88</v>
      </c>
      <c r="I34" s="3">
        <v>9.89</v>
      </c>
      <c r="J34" s="3">
        <f t="shared" si="0"/>
        <v>0</v>
      </c>
    </row>
    <row r="35" spans="1:10" x14ac:dyDescent="0.25">
      <c r="A35" s="46"/>
      <c r="B35" s="2">
        <v>1479</v>
      </c>
      <c r="C35" s="70" t="s">
        <v>29</v>
      </c>
      <c r="D35" s="70"/>
      <c r="E35" s="70"/>
      <c r="F35" s="70"/>
      <c r="G35" s="2" t="s">
        <v>16</v>
      </c>
      <c r="H35" s="2" t="s">
        <v>88</v>
      </c>
      <c r="I35" s="3">
        <v>9.89</v>
      </c>
      <c r="J35" s="3">
        <f t="shared" si="0"/>
        <v>0</v>
      </c>
    </row>
    <row r="36" spans="1:10" x14ac:dyDescent="0.25">
      <c r="A36" s="46"/>
      <c r="B36" s="2">
        <v>1480</v>
      </c>
      <c r="C36" s="70" t="s">
        <v>29</v>
      </c>
      <c r="D36" s="70"/>
      <c r="E36" s="70"/>
      <c r="F36" s="70"/>
      <c r="G36" s="2" t="s">
        <v>17</v>
      </c>
      <c r="H36" s="2" t="s">
        <v>88</v>
      </c>
      <c r="I36" s="3">
        <v>9.89</v>
      </c>
      <c r="J36" s="3">
        <f t="shared" si="0"/>
        <v>0</v>
      </c>
    </row>
    <row r="37" spans="1:10" x14ac:dyDescent="0.25">
      <c r="A37" s="46"/>
      <c r="B37" s="2">
        <v>1270</v>
      </c>
      <c r="C37" s="70" t="s">
        <v>30</v>
      </c>
      <c r="D37" s="70"/>
      <c r="E37" s="70"/>
      <c r="F37" s="70"/>
      <c r="G37" s="2" t="s">
        <v>16</v>
      </c>
      <c r="H37" s="2" t="s">
        <v>31</v>
      </c>
      <c r="I37" s="3">
        <v>22.33</v>
      </c>
      <c r="J37" s="3">
        <f t="shared" si="0"/>
        <v>0</v>
      </c>
    </row>
    <row r="38" spans="1:10" x14ac:dyDescent="0.25">
      <c r="A38" s="46"/>
      <c r="B38" s="2">
        <v>1372</v>
      </c>
      <c r="C38" s="70" t="s">
        <v>32</v>
      </c>
      <c r="D38" s="70"/>
      <c r="E38" s="70"/>
      <c r="F38" s="70"/>
      <c r="G38" s="2" t="s">
        <v>16</v>
      </c>
      <c r="H38" s="2" t="s">
        <v>88</v>
      </c>
      <c r="I38" s="3">
        <v>6.6</v>
      </c>
      <c r="J38" s="3">
        <f t="shared" si="0"/>
        <v>0</v>
      </c>
    </row>
    <row r="39" spans="1:10" x14ac:dyDescent="0.25">
      <c r="A39" s="46"/>
      <c r="B39" s="2">
        <v>1393</v>
      </c>
      <c r="C39" s="70" t="s">
        <v>33</v>
      </c>
      <c r="D39" s="70"/>
      <c r="E39" s="70"/>
      <c r="F39" s="70"/>
      <c r="G39" s="2" t="s">
        <v>16</v>
      </c>
      <c r="H39" s="2" t="s">
        <v>34</v>
      </c>
      <c r="I39" s="3">
        <v>49.5</v>
      </c>
      <c r="J39" s="3">
        <f t="shared" si="0"/>
        <v>0</v>
      </c>
    </row>
    <row r="40" spans="1:10" ht="20.85" customHeight="1" x14ac:dyDescent="0.25">
      <c r="A40" s="118"/>
      <c r="B40" s="118"/>
      <c r="C40" s="118"/>
      <c r="D40" s="118"/>
      <c r="E40" s="118"/>
      <c r="F40" s="118"/>
      <c r="G40" s="118"/>
      <c r="H40" s="118"/>
      <c r="I40" s="118"/>
      <c r="J40" s="118"/>
    </row>
    <row r="41" spans="1:10" ht="20.85" customHeight="1" x14ac:dyDescent="0.3">
      <c r="A41" s="17"/>
      <c r="B41" s="17"/>
      <c r="C41" s="82"/>
      <c r="D41" s="110"/>
      <c r="E41" s="110"/>
      <c r="F41" s="110"/>
      <c r="G41" s="17"/>
      <c r="H41" s="17"/>
      <c r="I41" s="18"/>
      <c r="J41" s="17"/>
    </row>
    <row r="42" spans="1:10" ht="20.85" customHeight="1" x14ac:dyDescent="0.3">
      <c r="A42" s="17"/>
      <c r="B42" s="17"/>
      <c r="C42" s="56"/>
      <c r="D42" s="60"/>
      <c r="E42" s="60"/>
      <c r="F42" s="60"/>
      <c r="G42" s="17"/>
      <c r="H42" s="17"/>
      <c r="I42" s="18"/>
      <c r="J42" s="17"/>
    </row>
    <row r="43" spans="1:10" ht="20.85" customHeight="1" thickBot="1" x14ac:dyDescent="0.35">
      <c r="A43" s="17"/>
      <c r="B43" s="17"/>
      <c r="C43" s="82" t="s">
        <v>35</v>
      </c>
      <c r="D43" s="110"/>
      <c r="E43" s="110"/>
      <c r="F43" s="110"/>
      <c r="G43" s="17"/>
      <c r="H43" s="17"/>
      <c r="I43" s="18"/>
      <c r="J43" s="17"/>
    </row>
    <row r="44" spans="1:10" ht="15.75" thickBot="1" x14ac:dyDescent="0.3">
      <c r="A44" s="10" t="s">
        <v>10</v>
      </c>
      <c r="B44" s="10" t="s">
        <v>12</v>
      </c>
      <c r="C44" s="99" t="s">
        <v>13</v>
      </c>
      <c r="D44" s="99"/>
      <c r="E44" s="99"/>
      <c r="F44" s="99"/>
      <c r="G44" s="10" t="s">
        <v>14</v>
      </c>
      <c r="H44" s="11" t="s">
        <v>19</v>
      </c>
      <c r="I44" s="10" t="s">
        <v>15</v>
      </c>
      <c r="J44" s="10" t="s">
        <v>11</v>
      </c>
    </row>
    <row r="45" spans="1:10" x14ac:dyDescent="0.25">
      <c r="A45" s="46"/>
      <c r="B45" s="28">
        <v>1266</v>
      </c>
      <c r="C45" s="100" t="s">
        <v>36</v>
      </c>
      <c r="D45" s="100"/>
      <c r="E45" s="100"/>
      <c r="F45" s="100"/>
      <c r="G45" s="28" t="s">
        <v>16</v>
      </c>
      <c r="H45" s="28" t="s">
        <v>88</v>
      </c>
      <c r="I45" s="29">
        <v>18.649999999999999</v>
      </c>
      <c r="J45" s="29">
        <f>SUM(A45*I45)</f>
        <v>0</v>
      </c>
    </row>
    <row r="46" spans="1:10" x14ac:dyDescent="0.25">
      <c r="A46" s="46"/>
      <c r="B46" s="2">
        <v>1267</v>
      </c>
      <c r="C46" s="70" t="s">
        <v>37</v>
      </c>
      <c r="D46" s="70"/>
      <c r="E46" s="70"/>
      <c r="F46" s="70"/>
      <c r="G46" s="2" t="s">
        <v>17</v>
      </c>
      <c r="H46" s="2" t="s">
        <v>88</v>
      </c>
      <c r="I46" s="3">
        <v>18.649999999999999</v>
      </c>
      <c r="J46" s="3">
        <f>SUM(A46*I46)</f>
        <v>0</v>
      </c>
    </row>
    <row r="47" spans="1:10" ht="15.75" customHeight="1" x14ac:dyDescent="0.25">
      <c r="A47" s="46"/>
      <c r="B47" s="2">
        <v>1268</v>
      </c>
      <c r="C47" s="70" t="s">
        <v>37</v>
      </c>
      <c r="D47" s="70"/>
      <c r="E47" s="70"/>
      <c r="F47" s="70"/>
      <c r="G47" s="2" t="s">
        <v>16</v>
      </c>
      <c r="H47" s="2" t="s">
        <v>88</v>
      </c>
      <c r="I47" s="3">
        <v>18.649999999999999</v>
      </c>
      <c r="J47" s="3">
        <f>SUM(A47*I47)</f>
        <v>0</v>
      </c>
    </row>
    <row r="48" spans="1:10" x14ac:dyDescent="0.25">
      <c r="A48" s="46"/>
      <c r="B48" s="2">
        <v>1269</v>
      </c>
      <c r="C48" s="70" t="s">
        <v>36</v>
      </c>
      <c r="D48" s="70"/>
      <c r="E48" s="70"/>
      <c r="F48" s="70"/>
      <c r="G48" s="2" t="s">
        <v>17</v>
      </c>
      <c r="H48" s="2" t="s">
        <v>85</v>
      </c>
      <c r="I48" s="3">
        <v>18.649999999999999</v>
      </c>
      <c r="J48" s="3">
        <f t="shared" ref="J48:J49" si="1">SUM(A48*I48)</f>
        <v>0</v>
      </c>
    </row>
    <row r="49" spans="1:10" x14ac:dyDescent="0.25">
      <c r="A49" s="46"/>
      <c r="B49" s="2">
        <v>1436</v>
      </c>
      <c r="C49" s="70" t="s">
        <v>37</v>
      </c>
      <c r="D49" s="70"/>
      <c r="E49" s="70"/>
      <c r="F49" s="70"/>
      <c r="G49" s="2" t="s">
        <v>18</v>
      </c>
      <c r="H49" s="2" t="s">
        <v>88</v>
      </c>
      <c r="I49" s="3">
        <v>18.649999999999999</v>
      </c>
      <c r="J49" s="3">
        <f t="shared" si="1"/>
        <v>0</v>
      </c>
    </row>
    <row r="50" spans="1:10" x14ac:dyDescent="0.25">
      <c r="A50" s="57"/>
      <c r="B50" s="17"/>
      <c r="C50" s="37"/>
      <c r="D50" s="37"/>
      <c r="E50" s="37"/>
      <c r="F50" s="37"/>
      <c r="G50" s="17"/>
      <c r="H50" s="17"/>
      <c r="I50" s="18"/>
      <c r="J50" s="18"/>
    </row>
    <row r="51" spans="1:10" ht="20.85" customHeight="1" thickBot="1" x14ac:dyDescent="0.35">
      <c r="A51" s="12"/>
      <c r="B51" s="12"/>
      <c r="C51" s="74" t="s">
        <v>38</v>
      </c>
      <c r="D51" s="75"/>
      <c r="E51" s="75"/>
      <c r="F51" s="75"/>
      <c r="G51" s="12"/>
      <c r="H51" s="12"/>
      <c r="I51" s="13"/>
      <c r="J51" s="12"/>
    </row>
    <row r="52" spans="1:10" ht="15.75" thickBot="1" x14ac:dyDescent="0.3">
      <c r="A52" s="10" t="s">
        <v>10</v>
      </c>
      <c r="B52" s="10" t="s">
        <v>12</v>
      </c>
      <c r="C52" s="99" t="s">
        <v>13</v>
      </c>
      <c r="D52" s="99"/>
      <c r="E52" s="99"/>
      <c r="F52" s="99"/>
      <c r="G52" s="10" t="s">
        <v>14</v>
      </c>
      <c r="H52" s="11" t="s">
        <v>19</v>
      </c>
      <c r="I52" s="10" t="s">
        <v>15</v>
      </c>
      <c r="J52" s="10" t="s">
        <v>11</v>
      </c>
    </row>
    <row r="53" spans="1:10" x14ac:dyDescent="0.25">
      <c r="A53" s="46"/>
      <c r="B53" s="28">
        <v>1251</v>
      </c>
      <c r="C53" s="100" t="s">
        <v>39</v>
      </c>
      <c r="D53" s="100"/>
      <c r="E53" s="100"/>
      <c r="F53" s="100"/>
      <c r="G53" s="28" t="s">
        <v>16</v>
      </c>
      <c r="H53" s="28" t="s">
        <v>88</v>
      </c>
      <c r="I53" s="29">
        <v>13.75</v>
      </c>
      <c r="J53" s="29">
        <f>SUM(A53*I53)</f>
        <v>0</v>
      </c>
    </row>
    <row r="54" spans="1:10" x14ac:dyDescent="0.25">
      <c r="A54" s="46"/>
      <c r="B54" s="2">
        <v>1252</v>
      </c>
      <c r="C54" s="70" t="s">
        <v>39</v>
      </c>
      <c r="D54" s="70"/>
      <c r="E54" s="70"/>
      <c r="F54" s="70"/>
      <c r="G54" s="2" t="s">
        <v>17</v>
      </c>
      <c r="H54" s="2" t="s">
        <v>88</v>
      </c>
      <c r="I54" s="3">
        <v>13.75</v>
      </c>
      <c r="J54" s="3">
        <f t="shared" ref="J54:J76" si="2">SUM(A54*I54)</f>
        <v>0</v>
      </c>
    </row>
    <row r="55" spans="1:10" x14ac:dyDescent="0.25">
      <c r="A55" s="46"/>
      <c r="B55" s="2">
        <v>1309</v>
      </c>
      <c r="C55" s="70" t="s">
        <v>40</v>
      </c>
      <c r="D55" s="70"/>
      <c r="E55" s="70"/>
      <c r="F55" s="70"/>
      <c r="G55" s="2" t="s">
        <v>16</v>
      </c>
      <c r="H55" s="2" t="s">
        <v>85</v>
      </c>
      <c r="I55" s="3">
        <v>10.95</v>
      </c>
      <c r="J55" s="3">
        <f t="shared" si="2"/>
        <v>0</v>
      </c>
    </row>
    <row r="56" spans="1:10" x14ac:dyDescent="0.25">
      <c r="A56" s="46"/>
      <c r="B56" s="2">
        <v>1292</v>
      </c>
      <c r="C56" s="70" t="s">
        <v>41</v>
      </c>
      <c r="D56" s="70"/>
      <c r="E56" s="70"/>
      <c r="F56" s="70"/>
      <c r="G56" s="2" t="s">
        <v>16</v>
      </c>
      <c r="H56" s="2" t="s">
        <v>88</v>
      </c>
      <c r="I56" s="3">
        <v>12.49</v>
      </c>
      <c r="J56" s="3">
        <f t="shared" si="2"/>
        <v>0</v>
      </c>
    </row>
    <row r="57" spans="1:10" x14ac:dyDescent="0.25">
      <c r="A57" s="46"/>
      <c r="B57" s="2">
        <v>1293</v>
      </c>
      <c r="C57" s="70" t="s">
        <v>41</v>
      </c>
      <c r="D57" s="70"/>
      <c r="E57" s="70"/>
      <c r="F57" s="70"/>
      <c r="G57" s="2" t="s">
        <v>17</v>
      </c>
      <c r="H57" s="2" t="s">
        <v>88</v>
      </c>
      <c r="I57" s="3">
        <v>12.49</v>
      </c>
      <c r="J57" s="3">
        <f t="shared" si="2"/>
        <v>0</v>
      </c>
    </row>
    <row r="58" spans="1:10" x14ac:dyDescent="0.25">
      <c r="A58" s="46"/>
      <c r="B58" s="2">
        <v>1294</v>
      </c>
      <c r="C58" s="70" t="s">
        <v>41</v>
      </c>
      <c r="D58" s="70"/>
      <c r="E58" s="70"/>
      <c r="F58" s="70"/>
      <c r="G58" s="2" t="s">
        <v>18</v>
      </c>
      <c r="H58" s="2" t="s">
        <v>88</v>
      </c>
      <c r="I58" s="3">
        <v>12.49</v>
      </c>
      <c r="J58" s="3">
        <f t="shared" si="2"/>
        <v>0</v>
      </c>
    </row>
    <row r="59" spans="1:10" x14ac:dyDescent="0.25">
      <c r="A59" s="46"/>
      <c r="B59" s="2">
        <v>1370</v>
      </c>
      <c r="C59" s="70" t="s">
        <v>43</v>
      </c>
      <c r="D59" s="70"/>
      <c r="E59" s="70"/>
      <c r="F59" s="70"/>
      <c r="G59" s="2" t="s">
        <v>16</v>
      </c>
      <c r="H59" s="2" t="s">
        <v>85</v>
      </c>
      <c r="I59" s="3">
        <v>11.39</v>
      </c>
      <c r="J59" s="3">
        <f t="shared" si="2"/>
        <v>0</v>
      </c>
    </row>
    <row r="60" spans="1:10" x14ac:dyDescent="0.25">
      <c r="A60" s="46"/>
      <c r="B60" s="2">
        <v>1371</v>
      </c>
      <c r="C60" s="70" t="s">
        <v>42</v>
      </c>
      <c r="D60" s="70"/>
      <c r="E60" s="70"/>
      <c r="F60" s="70"/>
      <c r="G60" s="2" t="s">
        <v>16</v>
      </c>
      <c r="H60" s="2" t="s">
        <v>88</v>
      </c>
      <c r="I60" s="3">
        <v>11.39</v>
      </c>
      <c r="J60" s="3">
        <f t="shared" si="2"/>
        <v>0</v>
      </c>
    </row>
    <row r="61" spans="1:10" x14ac:dyDescent="0.25">
      <c r="A61" s="46"/>
      <c r="B61" s="2">
        <v>1373</v>
      </c>
      <c r="C61" s="70" t="s">
        <v>43</v>
      </c>
      <c r="D61" s="70"/>
      <c r="E61" s="70"/>
      <c r="F61" s="70"/>
      <c r="G61" s="2" t="s">
        <v>17</v>
      </c>
      <c r="H61" s="2" t="s">
        <v>88</v>
      </c>
      <c r="I61" s="3">
        <v>11.39</v>
      </c>
      <c r="J61" s="3">
        <f t="shared" si="2"/>
        <v>0</v>
      </c>
    </row>
    <row r="62" spans="1:10" x14ac:dyDescent="0.25">
      <c r="A62" s="46"/>
      <c r="B62" s="2">
        <v>1374</v>
      </c>
      <c r="C62" s="70" t="s">
        <v>42</v>
      </c>
      <c r="D62" s="70"/>
      <c r="E62" s="70"/>
      <c r="F62" s="70"/>
      <c r="G62" s="2" t="s">
        <v>17</v>
      </c>
      <c r="H62" s="2" t="s">
        <v>88</v>
      </c>
      <c r="I62" s="3">
        <v>11.39</v>
      </c>
      <c r="J62" s="3">
        <f t="shared" si="2"/>
        <v>0</v>
      </c>
    </row>
    <row r="63" spans="1:10" x14ac:dyDescent="0.25">
      <c r="A63" s="46"/>
      <c r="B63" s="2">
        <v>1407</v>
      </c>
      <c r="C63" s="70" t="s">
        <v>44</v>
      </c>
      <c r="D63" s="70"/>
      <c r="E63" s="70"/>
      <c r="F63" s="70"/>
      <c r="G63" s="2" t="s">
        <v>17</v>
      </c>
      <c r="H63" s="2" t="s">
        <v>88</v>
      </c>
      <c r="I63" s="3">
        <v>14.25</v>
      </c>
      <c r="J63" s="3">
        <f t="shared" si="2"/>
        <v>0</v>
      </c>
    </row>
    <row r="64" spans="1:10" x14ac:dyDescent="0.25">
      <c r="A64" s="46"/>
      <c r="B64" s="2">
        <v>1408</v>
      </c>
      <c r="C64" s="70" t="s">
        <v>44</v>
      </c>
      <c r="D64" s="70"/>
      <c r="E64" s="70"/>
      <c r="F64" s="70"/>
      <c r="G64" s="2" t="s">
        <v>18</v>
      </c>
      <c r="H64" s="2" t="s">
        <v>88</v>
      </c>
      <c r="I64" s="3">
        <v>14.25</v>
      </c>
      <c r="J64" s="3">
        <f t="shared" si="2"/>
        <v>0</v>
      </c>
    </row>
    <row r="65" spans="1:10" x14ac:dyDescent="0.25">
      <c r="A65" s="46"/>
      <c r="B65" s="2">
        <v>1409</v>
      </c>
      <c r="C65" s="70" t="s">
        <v>44</v>
      </c>
      <c r="D65" s="70"/>
      <c r="E65" s="70"/>
      <c r="F65" s="70"/>
      <c r="G65" s="2" t="s">
        <v>16</v>
      </c>
      <c r="H65" s="2" t="s">
        <v>88</v>
      </c>
      <c r="I65" s="3">
        <v>14.25</v>
      </c>
      <c r="J65" s="3">
        <f t="shared" si="2"/>
        <v>0</v>
      </c>
    </row>
    <row r="66" spans="1:10" x14ac:dyDescent="0.25">
      <c r="A66" s="46"/>
      <c r="B66" s="2">
        <v>1410</v>
      </c>
      <c r="C66" s="70" t="s">
        <v>45</v>
      </c>
      <c r="D66" s="70"/>
      <c r="E66" s="70"/>
      <c r="F66" s="70"/>
      <c r="G66" s="2" t="s">
        <v>16</v>
      </c>
      <c r="H66" s="2" t="s">
        <v>88</v>
      </c>
      <c r="I66" s="3">
        <v>7.09</v>
      </c>
      <c r="J66" s="3">
        <f t="shared" si="2"/>
        <v>0</v>
      </c>
    </row>
    <row r="67" spans="1:10" x14ac:dyDescent="0.25">
      <c r="A67" s="46"/>
      <c r="B67" s="2">
        <v>1411</v>
      </c>
      <c r="C67" s="70" t="s">
        <v>45</v>
      </c>
      <c r="D67" s="70"/>
      <c r="E67" s="70"/>
      <c r="F67" s="70"/>
      <c r="G67" s="2" t="s">
        <v>17</v>
      </c>
      <c r="H67" s="2" t="s">
        <v>88</v>
      </c>
      <c r="I67" s="3">
        <v>7.09</v>
      </c>
      <c r="J67" s="3">
        <f t="shared" si="2"/>
        <v>0</v>
      </c>
    </row>
    <row r="68" spans="1:10" x14ac:dyDescent="0.25">
      <c r="A68" s="46"/>
      <c r="B68" s="2">
        <v>1412</v>
      </c>
      <c r="C68" s="70" t="s">
        <v>45</v>
      </c>
      <c r="D68" s="70"/>
      <c r="E68" s="70"/>
      <c r="F68" s="70"/>
      <c r="G68" s="2" t="s">
        <v>18</v>
      </c>
      <c r="H68" s="2" t="s">
        <v>88</v>
      </c>
      <c r="I68" s="3">
        <v>7.09</v>
      </c>
      <c r="J68" s="3">
        <f t="shared" si="2"/>
        <v>0</v>
      </c>
    </row>
    <row r="69" spans="1:10" x14ac:dyDescent="0.25">
      <c r="A69" s="46"/>
      <c r="B69" s="2">
        <v>1222</v>
      </c>
      <c r="C69" s="70" t="s">
        <v>46</v>
      </c>
      <c r="D69" s="70"/>
      <c r="E69" s="70"/>
      <c r="F69" s="70"/>
      <c r="G69" s="2" t="s">
        <v>17</v>
      </c>
      <c r="H69" s="2" t="s">
        <v>88</v>
      </c>
      <c r="I69" s="3">
        <v>7.14</v>
      </c>
      <c r="J69" s="3">
        <f t="shared" si="2"/>
        <v>0</v>
      </c>
    </row>
    <row r="70" spans="1:10" x14ac:dyDescent="0.25">
      <c r="A70" s="46"/>
      <c r="B70" s="2">
        <v>1223</v>
      </c>
      <c r="C70" s="70" t="s">
        <v>46</v>
      </c>
      <c r="D70" s="70"/>
      <c r="E70" s="70"/>
      <c r="F70" s="70"/>
      <c r="G70" s="2" t="s">
        <v>16</v>
      </c>
      <c r="H70" s="2" t="s">
        <v>88</v>
      </c>
      <c r="I70" s="3">
        <v>7.95</v>
      </c>
      <c r="J70" s="3">
        <f t="shared" si="2"/>
        <v>0</v>
      </c>
    </row>
    <row r="71" spans="1:10" x14ac:dyDescent="0.25">
      <c r="A71" s="46"/>
      <c r="B71" s="2">
        <v>1226</v>
      </c>
      <c r="C71" s="70" t="s">
        <v>47</v>
      </c>
      <c r="D71" s="70"/>
      <c r="E71" s="70"/>
      <c r="F71" s="70"/>
      <c r="G71" s="2" t="s">
        <v>17</v>
      </c>
      <c r="H71" s="2" t="s">
        <v>88</v>
      </c>
      <c r="I71" s="3">
        <v>7.14</v>
      </c>
      <c r="J71" s="3">
        <f t="shared" si="2"/>
        <v>0</v>
      </c>
    </row>
    <row r="72" spans="1:10" x14ac:dyDescent="0.25">
      <c r="A72" s="46"/>
      <c r="B72" s="2">
        <v>1227</v>
      </c>
      <c r="C72" s="70" t="s">
        <v>47</v>
      </c>
      <c r="D72" s="70"/>
      <c r="E72" s="70"/>
      <c r="F72" s="70"/>
      <c r="G72" s="2" t="s">
        <v>16</v>
      </c>
      <c r="H72" s="2" t="s">
        <v>88</v>
      </c>
      <c r="I72" s="3">
        <v>7.95</v>
      </c>
      <c r="J72" s="3">
        <f t="shared" si="2"/>
        <v>0</v>
      </c>
    </row>
    <row r="73" spans="1:10" x14ac:dyDescent="0.25">
      <c r="A73" s="46"/>
      <c r="B73" s="2">
        <v>1229</v>
      </c>
      <c r="C73" s="70" t="s">
        <v>48</v>
      </c>
      <c r="D73" s="70"/>
      <c r="E73" s="70"/>
      <c r="F73" s="70"/>
      <c r="G73" s="2" t="s">
        <v>17</v>
      </c>
      <c r="H73" s="2" t="s">
        <v>88</v>
      </c>
      <c r="I73" s="3">
        <v>3.91</v>
      </c>
      <c r="J73" s="3">
        <f t="shared" si="2"/>
        <v>0</v>
      </c>
    </row>
    <row r="74" spans="1:10" x14ac:dyDescent="0.25">
      <c r="A74" s="46"/>
      <c r="B74" s="2">
        <v>1230</v>
      </c>
      <c r="C74" s="70" t="s">
        <v>48</v>
      </c>
      <c r="D74" s="70"/>
      <c r="E74" s="70"/>
      <c r="F74" s="70"/>
      <c r="G74" s="2" t="s">
        <v>16</v>
      </c>
      <c r="H74" s="2" t="s">
        <v>88</v>
      </c>
      <c r="I74" s="3">
        <v>3.91</v>
      </c>
      <c r="J74" s="3">
        <f t="shared" si="2"/>
        <v>0</v>
      </c>
    </row>
    <row r="75" spans="1:10" x14ac:dyDescent="0.25">
      <c r="A75" s="46"/>
      <c r="B75" s="2">
        <v>1233</v>
      </c>
      <c r="C75" s="70" t="s">
        <v>143</v>
      </c>
      <c r="D75" s="70"/>
      <c r="E75" s="70"/>
      <c r="F75" s="70"/>
      <c r="G75" s="2" t="s">
        <v>17</v>
      </c>
      <c r="H75" s="2" t="s">
        <v>88</v>
      </c>
      <c r="I75" s="3">
        <v>3.91</v>
      </c>
      <c r="J75" s="3">
        <f t="shared" si="2"/>
        <v>0</v>
      </c>
    </row>
    <row r="76" spans="1:10" x14ac:dyDescent="0.25">
      <c r="A76" s="46"/>
      <c r="B76" s="2">
        <v>1234</v>
      </c>
      <c r="C76" s="70" t="s">
        <v>143</v>
      </c>
      <c r="D76" s="70"/>
      <c r="E76" s="70"/>
      <c r="F76" s="70"/>
      <c r="G76" s="2" t="s">
        <v>16</v>
      </c>
      <c r="H76" s="2" t="s">
        <v>88</v>
      </c>
      <c r="I76" s="3">
        <v>3.91</v>
      </c>
      <c r="J76" s="3">
        <f t="shared" si="2"/>
        <v>0</v>
      </c>
    </row>
    <row r="77" spans="1:10" x14ac:dyDescent="0.25">
      <c r="A77" s="46"/>
      <c r="B77" s="28">
        <v>1500</v>
      </c>
      <c r="C77" s="100" t="s">
        <v>49</v>
      </c>
      <c r="D77" s="100"/>
      <c r="E77" s="100"/>
      <c r="F77" s="100"/>
      <c r="G77" s="28" t="s">
        <v>16</v>
      </c>
      <c r="H77" s="28" t="s">
        <v>88</v>
      </c>
      <c r="I77" s="29">
        <v>11</v>
      </c>
      <c r="J77" s="29">
        <f t="shared" ref="J77" si="3">SUM(A77*I77)</f>
        <v>0</v>
      </c>
    </row>
    <row r="78" spans="1:10" x14ac:dyDescent="0.25">
      <c r="A78" s="46"/>
      <c r="B78" s="2">
        <v>1501</v>
      </c>
      <c r="C78" s="70" t="s">
        <v>49</v>
      </c>
      <c r="D78" s="70"/>
      <c r="E78" s="70"/>
      <c r="F78" s="70"/>
      <c r="G78" s="2" t="s">
        <v>17</v>
      </c>
      <c r="H78" s="2" t="s">
        <v>88</v>
      </c>
      <c r="I78" s="3">
        <v>11</v>
      </c>
      <c r="J78" s="3">
        <f>SUM(A78*I78)</f>
        <v>0</v>
      </c>
    </row>
    <row r="79" spans="1:10" x14ac:dyDescent="0.25">
      <c r="A79" s="46"/>
      <c r="B79" s="2">
        <v>1504</v>
      </c>
      <c r="C79" s="70" t="s">
        <v>50</v>
      </c>
      <c r="D79" s="70"/>
      <c r="E79" s="70"/>
      <c r="F79" s="70"/>
      <c r="G79" s="2" t="s">
        <v>17</v>
      </c>
      <c r="H79" s="2" t="s">
        <v>88</v>
      </c>
      <c r="I79" s="3">
        <v>16.45</v>
      </c>
      <c r="J79" s="3">
        <f t="shared" ref="J79:J95" si="4">SUM(A79*I79)</f>
        <v>0</v>
      </c>
    </row>
    <row r="80" spans="1:10" x14ac:dyDescent="0.25">
      <c r="A80" s="46"/>
      <c r="B80" s="2">
        <v>1505</v>
      </c>
      <c r="C80" s="70" t="s">
        <v>50</v>
      </c>
      <c r="D80" s="70"/>
      <c r="E80" s="70"/>
      <c r="F80" s="70"/>
      <c r="G80" s="2" t="s">
        <v>16</v>
      </c>
      <c r="H80" s="2" t="s">
        <v>88</v>
      </c>
      <c r="I80" s="3">
        <v>16.45</v>
      </c>
      <c r="J80" s="3">
        <f t="shared" si="4"/>
        <v>0</v>
      </c>
    </row>
    <row r="81" spans="1:10" x14ac:dyDescent="0.25">
      <c r="A81" s="46"/>
      <c r="B81" s="2">
        <v>1506</v>
      </c>
      <c r="C81" s="70" t="s">
        <v>51</v>
      </c>
      <c r="D81" s="70"/>
      <c r="E81" s="70"/>
      <c r="F81" s="70"/>
      <c r="G81" s="2" t="s">
        <v>17</v>
      </c>
      <c r="H81" s="2" t="s">
        <v>88</v>
      </c>
      <c r="I81" s="3">
        <v>6.59</v>
      </c>
      <c r="J81" s="3">
        <f t="shared" si="4"/>
        <v>0</v>
      </c>
    </row>
    <row r="82" spans="1:10" x14ac:dyDescent="0.25">
      <c r="A82" s="46"/>
      <c r="B82" s="2">
        <v>1507</v>
      </c>
      <c r="C82" s="70" t="s">
        <v>51</v>
      </c>
      <c r="D82" s="70"/>
      <c r="E82" s="70"/>
      <c r="F82" s="70"/>
      <c r="G82" s="2" t="s">
        <v>16</v>
      </c>
      <c r="H82" s="2" t="s">
        <v>85</v>
      </c>
      <c r="I82" s="3">
        <v>6.59</v>
      </c>
      <c r="J82" s="3">
        <f t="shared" si="4"/>
        <v>0</v>
      </c>
    </row>
    <row r="83" spans="1:10" x14ac:dyDescent="0.25">
      <c r="A83" s="46"/>
      <c r="B83" s="2">
        <v>1219</v>
      </c>
      <c r="C83" s="70" t="s">
        <v>52</v>
      </c>
      <c r="D83" s="70"/>
      <c r="E83" s="70"/>
      <c r="F83" s="70"/>
      <c r="G83" s="2" t="s">
        <v>17</v>
      </c>
      <c r="H83" s="2" t="s">
        <v>88</v>
      </c>
      <c r="I83" s="3">
        <v>3.84</v>
      </c>
      <c r="J83" s="3">
        <f t="shared" si="4"/>
        <v>0</v>
      </c>
    </row>
    <row r="84" spans="1:10" x14ac:dyDescent="0.25">
      <c r="A84" s="46"/>
      <c r="B84" s="2">
        <v>1220</v>
      </c>
      <c r="C84" s="70" t="s">
        <v>52</v>
      </c>
      <c r="D84" s="70"/>
      <c r="E84" s="70"/>
      <c r="F84" s="70"/>
      <c r="G84" s="2" t="s">
        <v>16</v>
      </c>
      <c r="H84" s="2" t="s">
        <v>88</v>
      </c>
      <c r="I84" s="3">
        <v>3.84</v>
      </c>
      <c r="J84" s="3">
        <f t="shared" si="4"/>
        <v>0</v>
      </c>
    </row>
    <row r="85" spans="1:10" x14ac:dyDescent="0.25">
      <c r="A85" s="57"/>
      <c r="B85" s="17"/>
      <c r="C85" s="37"/>
      <c r="D85" s="37"/>
      <c r="E85" s="37"/>
      <c r="F85" s="37"/>
      <c r="G85" s="17"/>
      <c r="H85" s="17"/>
      <c r="I85" s="18"/>
      <c r="J85" s="18"/>
    </row>
    <row r="86" spans="1:10" x14ac:dyDescent="0.25">
      <c r="A86" s="57"/>
      <c r="B86" s="17"/>
      <c r="C86" s="90"/>
      <c r="D86" s="90"/>
      <c r="E86" s="90"/>
      <c r="F86" s="90"/>
      <c r="G86" s="17"/>
      <c r="H86" s="17"/>
      <c r="I86" s="18"/>
      <c r="J86" s="18"/>
    </row>
    <row r="87" spans="1:10" ht="15.75" thickBot="1" x14ac:dyDescent="0.3">
      <c r="A87" s="57"/>
      <c r="B87" s="17"/>
      <c r="C87" s="37"/>
      <c r="D87" s="37"/>
      <c r="E87" s="37"/>
      <c r="F87" s="37"/>
      <c r="G87" s="17"/>
      <c r="H87" s="17"/>
      <c r="I87" s="18"/>
      <c r="J87" s="18"/>
    </row>
    <row r="88" spans="1:10" ht="15.75" thickBot="1" x14ac:dyDescent="0.3">
      <c r="A88" s="10" t="s">
        <v>10</v>
      </c>
      <c r="B88" s="10" t="s">
        <v>12</v>
      </c>
      <c r="C88" s="99" t="s">
        <v>13</v>
      </c>
      <c r="D88" s="99"/>
      <c r="E88" s="99"/>
      <c r="F88" s="99"/>
      <c r="G88" s="10" t="s">
        <v>14</v>
      </c>
      <c r="H88" s="11" t="s">
        <v>19</v>
      </c>
      <c r="I88" s="10" t="s">
        <v>15</v>
      </c>
      <c r="J88" s="10" t="s">
        <v>11</v>
      </c>
    </row>
    <row r="89" spans="1:10" x14ac:dyDescent="0.25">
      <c r="A89" s="43"/>
      <c r="B89" s="2">
        <v>1537</v>
      </c>
      <c r="C89" s="70" t="s">
        <v>139</v>
      </c>
      <c r="D89" s="70"/>
      <c r="E89" s="70"/>
      <c r="F89" s="70"/>
      <c r="G89" s="2" t="s">
        <v>16</v>
      </c>
      <c r="H89" s="2" t="s">
        <v>88</v>
      </c>
      <c r="I89" s="3">
        <v>9.89</v>
      </c>
      <c r="J89" s="3">
        <f t="shared" si="4"/>
        <v>0</v>
      </c>
    </row>
    <row r="90" spans="1:10" x14ac:dyDescent="0.25">
      <c r="A90" s="43"/>
      <c r="B90" s="2">
        <v>1538</v>
      </c>
      <c r="C90" s="70" t="s">
        <v>139</v>
      </c>
      <c r="D90" s="70"/>
      <c r="E90" s="70"/>
      <c r="F90" s="70"/>
      <c r="G90" s="2" t="s">
        <v>17</v>
      </c>
      <c r="H90" s="2" t="s">
        <v>88</v>
      </c>
      <c r="I90" s="3">
        <v>9.89</v>
      </c>
      <c r="J90" s="3">
        <f t="shared" si="4"/>
        <v>0</v>
      </c>
    </row>
    <row r="91" spans="1:10" x14ac:dyDescent="0.25">
      <c r="A91" s="43"/>
      <c r="B91" s="2">
        <v>1539</v>
      </c>
      <c r="C91" s="70" t="s">
        <v>139</v>
      </c>
      <c r="D91" s="70"/>
      <c r="E91" s="70"/>
      <c r="F91" s="70"/>
      <c r="G91" s="2" t="s">
        <v>18</v>
      </c>
      <c r="H91" s="2" t="s">
        <v>88</v>
      </c>
      <c r="I91" s="3">
        <v>9.89</v>
      </c>
      <c r="J91" s="3">
        <f t="shared" si="4"/>
        <v>0</v>
      </c>
    </row>
    <row r="92" spans="1:10" x14ac:dyDescent="0.25">
      <c r="A92" s="43"/>
      <c r="B92" s="2">
        <v>1540</v>
      </c>
      <c r="C92" s="70" t="s">
        <v>140</v>
      </c>
      <c r="D92" s="70"/>
      <c r="E92" s="70"/>
      <c r="F92" s="70"/>
      <c r="G92" s="2" t="s">
        <v>16</v>
      </c>
      <c r="H92" s="2" t="s">
        <v>88</v>
      </c>
      <c r="I92" s="3">
        <v>9.89</v>
      </c>
      <c r="J92" s="3">
        <f t="shared" si="4"/>
        <v>0</v>
      </c>
    </row>
    <row r="93" spans="1:10" x14ac:dyDescent="0.25">
      <c r="A93" s="43"/>
      <c r="B93" s="2">
        <v>1541</v>
      </c>
      <c r="C93" s="70" t="s">
        <v>140</v>
      </c>
      <c r="D93" s="70"/>
      <c r="E93" s="70"/>
      <c r="F93" s="70"/>
      <c r="G93" s="2" t="s">
        <v>17</v>
      </c>
      <c r="H93" s="2" t="s">
        <v>88</v>
      </c>
      <c r="I93" s="3">
        <v>9.89</v>
      </c>
      <c r="J93" s="3">
        <f t="shared" si="4"/>
        <v>0</v>
      </c>
    </row>
    <row r="94" spans="1:10" x14ac:dyDescent="0.25">
      <c r="A94" s="43"/>
      <c r="B94" s="2">
        <v>1542</v>
      </c>
      <c r="C94" s="70" t="s">
        <v>53</v>
      </c>
      <c r="D94" s="70"/>
      <c r="E94" s="70"/>
      <c r="F94" s="70"/>
      <c r="G94" s="2" t="s">
        <v>16</v>
      </c>
      <c r="H94" s="2" t="s">
        <v>88</v>
      </c>
      <c r="I94" s="3">
        <v>10.01</v>
      </c>
      <c r="J94" s="3">
        <f t="shared" si="4"/>
        <v>0</v>
      </c>
    </row>
    <row r="95" spans="1:10" x14ac:dyDescent="0.25">
      <c r="A95" s="43"/>
      <c r="B95" s="2">
        <v>1543</v>
      </c>
      <c r="C95" s="70" t="s">
        <v>53</v>
      </c>
      <c r="D95" s="70"/>
      <c r="E95" s="70"/>
      <c r="F95" s="70"/>
      <c r="G95" s="2" t="s">
        <v>17</v>
      </c>
      <c r="H95" s="2" t="s">
        <v>88</v>
      </c>
      <c r="I95" s="3">
        <v>10.01</v>
      </c>
      <c r="J95" s="3">
        <f t="shared" si="4"/>
        <v>0</v>
      </c>
    </row>
    <row r="96" spans="1:10" x14ac:dyDescent="0.25">
      <c r="A96" s="43"/>
      <c r="B96" s="2">
        <v>1520</v>
      </c>
      <c r="C96" s="70" t="s">
        <v>150</v>
      </c>
      <c r="D96" s="70"/>
      <c r="E96" s="70"/>
      <c r="F96" s="70"/>
      <c r="G96" s="2" t="s">
        <v>26</v>
      </c>
      <c r="H96" s="2" t="s">
        <v>85</v>
      </c>
      <c r="I96" s="3">
        <v>15.5</v>
      </c>
      <c r="J96" s="3">
        <f>SUM(A96*I96)</f>
        <v>0</v>
      </c>
    </row>
    <row r="97" spans="1:10" x14ac:dyDescent="0.25">
      <c r="A97" s="43"/>
      <c r="B97" s="2">
        <v>1522</v>
      </c>
      <c r="C97" s="70" t="s">
        <v>152</v>
      </c>
      <c r="D97" s="70"/>
      <c r="E97" s="70"/>
      <c r="F97" s="70"/>
      <c r="G97" s="32" t="s">
        <v>153</v>
      </c>
      <c r="H97" s="2" t="s">
        <v>85</v>
      </c>
      <c r="I97" s="3">
        <v>15.5</v>
      </c>
      <c r="J97" s="3">
        <f>SUM(A97*I97)</f>
        <v>0</v>
      </c>
    </row>
    <row r="98" spans="1:10" x14ac:dyDescent="0.25">
      <c r="A98" s="57"/>
      <c r="B98" s="17"/>
      <c r="C98" s="37"/>
      <c r="D98" s="37"/>
      <c r="E98" s="37"/>
      <c r="F98" s="37"/>
      <c r="G98" s="58"/>
      <c r="H98" s="17"/>
      <c r="I98" s="18"/>
      <c r="J98" s="18"/>
    </row>
    <row r="99" spans="1:10" ht="20.85" customHeight="1" thickBot="1" x14ac:dyDescent="0.3">
      <c r="A99" s="19"/>
      <c r="B99" s="74" t="s">
        <v>54</v>
      </c>
      <c r="C99" s="74"/>
      <c r="D99" s="74"/>
      <c r="E99" s="74"/>
      <c r="F99" s="74"/>
      <c r="G99" s="74"/>
      <c r="H99" s="19"/>
      <c r="I99" s="20"/>
      <c r="J99" s="19"/>
    </row>
    <row r="100" spans="1:10" ht="15" customHeight="1" thickBot="1" x14ac:dyDescent="0.3">
      <c r="A100" s="10" t="s">
        <v>10</v>
      </c>
      <c r="B100" s="10" t="s">
        <v>12</v>
      </c>
      <c r="C100" s="99" t="s">
        <v>13</v>
      </c>
      <c r="D100" s="99"/>
      <c r="E100" s="99"/>
      <c r="F100" s="99"/>
      <c r="G100" s="10" t="s">
        <v>14</v>
      </c>
      <c r="H100" s="11" t="s">
        <v>19</v>
      </c>
      <c r="I100" s="10" t="s">
        <v>15</v>
      </c>
      <c r="J100" s="10" t="s">
        <v>11</v>
      </c>
    </row>
    <row r="101" spans="1:10" x14ac:dyDescent="0.25">
      <c r="A101" s="46"/>
      <c r="B101" s="28">
        <v>1432</v>
      </c>
      <c r="C101" s="100" t="s">
        <v>55</v>
      </c>
      <c r="D101" s="100"/>
      <c r="E101" s="100"/>
      <c r="F101" s="100"/>
      <c r="G101" s="28" t="s">
        <v>16</v>
      </c>
      <c r="H101" s="28" t="s">
        <v>89</v>
      </c>
      <c r="I101" s="29">
        <v>6.55</v>
      </c>
      <c r="J101" s="29">
        <f>SUM(A101*I101)</f>
        <v>0</v>
      </c>
    </row>
    <row r="102" spans="1:10" x14ac:dyDescent="0.25">
      <c r="A102" s="46"/>
      <c r="B102" s="2">
        <v>1433</v>
      </c>
      <c r="C102" s="70" t="s">
        <v>57</v>
      </c>
      <c r="D102" s="70"/>
      <c r="E102" s="70"/>
      <c r="F102" s="70"/>
      <c r="G102" s="2" t="s">
        <v>17</v>
      </c>
      <c r="H102" s="2" t="s">
        <v>56</v>
      </c>
      <c r="I102" s="3">
        <v>4.46</v>
      </c>
      <c r="J102" s="3">
        <f t="shared" ref="J102:J116" si="5">SUM(A102*I102)</f>
        <v>0</v>
      </c>
    </row>
    <row r="103" spans="1:10" x14ac:dyDescent="0.25">
      <c r="A103" s="46"/>
      <c r="B103" s="2">
        <v>1434</v>
      </c>
      <c r="C103" s="70" t="s">
        <v>57</v>
      </c>
      <c r="D103" s="70"/>
      <c r="E103" s="70"/>
      <c r="F103" s="70"/>
      <c r="G103" s="2" t="s">
        <v>16</v>
      </c>
      <c r="H103" s="2" t="s">
        <v>56</v>
      </c>
      <c r="I103" s="3">
        <v>4.46</v>
      </c>
      <c r="J103" s="3">
        <f t="shared" si="5"/>
        <v>0</v>
      </c>
    </row>
    <row r="104" spans="1:10" x14ac:dyDescent="0.25">
      <c r="A104" s="46"/>
      <c r="B104" s="2">
        <v>1419</v>
      </c>
      <c r="C104" s="70" t="s">
        <v>60</v>
      </c>
      <c r="D104" s="70"/>
      <c r="E104" s="70"/>
      <c r="F104" s="70"/>
      <c r="G104" s="2" t="s">
        <v>58</v>
      </c>
      <c r="H104" s="2" t="s">
        <v>88</v>
      </c>
      <c r="I104" s="3">
        <v>23.05</v>
      </c>
      <c r="J104" s="3">
        <f t="shared" si="5"/>
        <v>0</v>
      </c>
    </row>
    <row r="105" spans="1:10" x14ac:dyDescent="0.25">
      <c r="A105" s="46"/>
      <c r="B105" s="2">
        <v>1243</v>
      </c>
      <c r="C105" s="70" t="s">
        <v>59</v>
      </c>
      <c r="D105" s="70"/>
      <c r="E105" s="70"/>
      <c r="F105" s="70"/>
      <c r="G105" s="2" t="s">
        <v>16</v>
      </c>
      <c r="H105" s="2" t="s">
        <v>56</v>
      </c>
      <c r="I105" s="3">
        <v>14.8</v>
      </c>
      <c r="J105" s="3">
        <f t="shared" si="5"/>
        <v>0</v>
      </c>
    </row>
    <row r="106" spans="1:10" x14ac:dyDescent="0.25">
      <c r="A106" s="46"/>
      <c r="B106" s="2">
        <v>1420</v>
      </c>
      <c r="C106" s="70" t="s">
        <v>61</v>
      </c>
      <c r="D106" s="70"/>
      <c r="E106" s="70"/>
      <c r="F106" s="70"/>
      <c r="G106" s="2" t="s">
        <v>58</v>
      </c>
      <c r="H106" s="2" t="s">
        <v>88</v>
      </c>
      <c r="I106" s="3">
        <v>24.75</v>
      </c>
      <c r="J106" s="3">
        <f t="shared" si="5"/>
        <v>0</v>
      </c>
    </row>
    <row r="107" spans="1:10" x14ac:dyDescent="0.25">
      <c r="A107" s="46"/>
      <c r="B107" s="2">
        <v>1430</v>
      </c>
      <c r="C107" s="70" t="s">
        <v>62</v>
      </c>
      <c r="D107" s="70"/>
      <c r="E107" s="70"/>
      <c r="F107" s="70"/>
      <c r="G107" s="2" t="s">
        <v>63</v>
      </c>
      <c r="H107" s="32" t="s">
        <v>64</v>
      </c>
      <c r="I107" s="3">
        <v>5.83</v>
      </c>
      <c r="J107" s="3">
        <f t="shared" si="5"/>
        <v>0</v>
      </c>
    </row>
    <row r="108" spans="1:10" x14ac:dyDescent="0.25">
      <c r="A108" s="46"/>
      <c r="B108" s="2">
        <v>1544</v>
      </c>
      <c r="C108" s="70" t="s">
        <v>135</v>
      </c>
      <c r="D108" s="70"/>
      <c r="E108" s="70"/>
      <c r="F108" s="70"/>
      <c r="G108" s="2" t="s">
        <v>63</v>
      </c>
      <c r="H108" s="32" t="s">
        <v>64</v>
      </c>
      <c r="I108" s="3">
        <v>5.83</v>
      </c>
      <c r="J108" s="3">
        <f t="shared" si="5"/>
        <v>0</v>
      </c>
    </row>
    <row r="109" spans="1:10" x14ac:dyDescent="0.25">
      <c r="A109" s="46"/>
      <c r="B109" s="2">
        <v>1459</v>
      </c>
      <c r="C109" s="70" t="s">
        <v>66</v>
      </c>
      <c r="D109" s="70"/>
      <c r="E109" s="70"/>
      <c r="F109" s="70"/>
      <c r="G109" s="2" t="s">
        <v>16</v>
      </c>
      <c r="H109" s="2" t="s">
        <v>88</v>
      </c>
      <c r="I109" s="3">
        <v>15.05</v>
      </c>
      <c r="J109" s="3">
        <f t="shared" si="5"/>
        <v>0</v>
      </c>
    </row>
    <row r="110" spans="1:10" x14ac:dyDescent="0.25">
      <c r="A110" s="46"/>
      <c r="B110" s="2">
        <v>1460</v>
      </c>
      <c r="C110" s="70" t="s">
        <v>66</v>
      </c>
      <c r="D110" s="70"/>
      <c r="E110" s="70"/>
      <c r="F110" s="70"/>
      <c r="G110" s="2" t="s">
        <v>17</v>
      </c>
      <c r="H110" s="2" t="s">
        <v>88</v>
      </c>
      <c r="I110" s="3">
        <v>15.05</v>
      </c>
      <c r="J110" s="3">
        <f t="shared" si="5"/>
        <v>0</v>
      </c>
    </row>
    <row r="111" spans="1:10" x14ac:dyDescent="0.25">
      <c r="A111" s="46"/>
      <c r="B111" s="2">
        <v>1461</v>
      </c>
      <c r="C111" s="70" t="s">
        <v>66</v>
      </c>
      <c r="D111" s="70"/>
      <c r="E111" s="70"/>
      <c r="F111" s="70"/>
      <c r="G111" s="2" t="s">
        <v>18</v>
      </c>
      <c r="H111" s="2" t="s">
        <v>88</v>
      </c>
      <c r="I111" s="3">
        <v>15.05</v>
      </c>
      <c r="J111" s="3">
        <f t="shared" si="5"/>
        <v>0</v>
      </c>
    </row>
    <row r="112" spans="1:10" x14ac:dyDescent="0.25">
      <c r="A112" s="46"/>
      <c r="B112" s="2">
        <v>1462</v>
      </c>
      <c r="C112" s="70" t="s">
        <v>69</v>
      </c>
      <c r="D112" s="70"/>
      <c r="E112" s="70"/>
      <c r="F112" s="70"/>
      <c r="G112" s="33" t="s">
        <v>65</v>
      </c>
      <c r="H112" s="2" t="s">
        <v>65</v>
      </c>
      <c r="I112" s="3">
        <v>6.15</v>
      </c>
      <c r="J112" s="3">
        <f t="shared" si="5"/>
        <v>0</v>
      </c>
    </row>
    <row r="113" spans="1:10" x14ac:dyDescent="0.25">
      <c r="A113" s="46"/>
      <c r="B113" s="2">
        <v>1467</v>
      </c>
      <c r="C113" s="70" t="s">
        <v>67</v>
      </c>
      <c r="D113" s="70"/>
      <c r="E113" s="70"/>
      <c r="F113" s="70"/>
      <c r="G113" s="2" t="s">
        <v>16</v>
      </c>
      <c r="H113" s="2" t="s">
        <v>88</v>
      </c>
      <c r="I113" s="3">
        <v>15.05</v>
      </c>
      <c r="J113" s="3">
        <f t="shared" si="5"/>
        <v>0</v>
      </c>
    </row>
    <row r="114" spans="1:10" x14ac:dyDescent="0.25">
      <c r="A114" s="46"/>
      <c r="B114" s="2">
        <v>1468</v>
      </c>
      <c r="C114" s="70" t="s">
        <v>67</v>
      </c>
      <c r="D114" s="70"/>
      <c r="E114" s="70"/>
      <c r="F114" s="70"/>
      <c r="G114" s="2" t="s">
        <v>17</v>
      </c>
      <c r="H114" s="2" t="s">
        <v>88</v>
      </c>
      <c r="I114" s="3">
        <v>15.05</v>
      </c>
      <c r="J114" s="3">
        <f t="shared" si="5"/>
        <v>0</v>
      </c>
    </row>
    <row r="115" spans="1:10" x14ac:dyDescent="0.25">
      <c r="A115" s="46"/>
      <c r="B115" s="2">
        <v>1469</v>
      </c>
      <c r="C115" s="70" t="s">
        <v>67</v>
      </c>
      <c r="D115" s="70"/>
      <c r="E115" s="70"/>
      <c r="F115" s="70"/>
      <c r="G115" s="2" t="s">
        <v>18</v>
      </c>
      <c r="H115" s="2" t="s">
        <v>88</v>
      </c>
      <c r="I115" s="3">
        <v>15.05</v>
      </c>
      <c r="J115" s="3">
        <f t="shared" si="5"/>
        <v>0</v>
      </c>
    </row>
    <row r="116" spans="1:10" x14ac:dyDescent="0.25">
      <c r="A116" s="46"/>
      <c r="B116" s="2">
        <v>1470</v>
      </c>
      <c r="C116" s="70" t="s">
        <v>68</v>
      </c>
      <c r="D116" s="70"/>
      <c r="E116" s="70"/>
      <c r="F116" s="70"/>
      <c r="G116" s="2" t="s">
        <v>65</v>
      </c>
      <c r="H116" s="2" t="s">
        <v>65</v>
      </c>
      <c r="I116" s="3">
        <v>6.15</v>
      </c>
      <c r="J116" s="3">
        <f t="shared" si="5"/>
        <v>0</v>
      </c>
    </row>
    <row r="117" spans="1:10" x14ac:dyDescent="0.25">
      <c r="A117" s="57"/>
      <c r="B117" s="17"/>
      <c r="C117" s="37"/>
      <c r="D117" s="37"/>
      <c r="E117" s="37"/>
      <c r="F117" s="37"/>
      <c r="G117" s="17"/>
      <c r="H117" s="17"/>
      <c r="I117" s="18"/>
      <c r="J117" s="18"/>
    </row>
    <row r="118" spans="1:10" ht="20.85" customHeight="1" thickBot="1" x14ac:dyDescent="0.35">
      <c r="A118" s="12"/>
      <c r="B118" s="12"/>
      <c r="C118" s="74" t="s">
        <v>70</v>
      </c>
      <c r="D118" s="75"/>
      <c r="E118" s="75"/>
      <c r="F118" s="75"/>
      <c r="G118" s="12"/>
      <c r="H118" s="12"/>
      <c r="I118" s="13"/>
      <c r="J118" s="12"/>
    </row>
    <row r="119" spans="1:10" ht="15.75" thickBot="1" x14ac:dyDescent="0.3">
      <c r="A119" s="10" t="s">
        <v>10</v>
      </c>
      <c r="B119" s="10" t="s">
        <v>12</v>
      </c>
      <c r="C119" s="99" t="s">
        <v>13</v>
      </c>
      <c r="D119" s="99"/>
      <c r="E119" s="99"/>
      <c r="F119" s="99"/>
      <c r="G119" s="10" t="s">
        <v>14</v>
      </c>
      <c r="H119" s="11" t="s">
        <v>19</v>
      </c>
      <c r="I119" s="10" t="s">
        <v>15</v>
      </c>
      <c r="J119" s="10" t="s">
        <v>11</v>
      </c>
    </row>
    <row r="120" spans="1:10" x14ac:dyDescent="0.25">
      <c r="A120" s="46"/>
      <c r="B120" s="28">
        <v>1340</v>
      </c>
      <c r="C120" s="100" t="s">
        <v>74</v>
      </c>
      <c r="D120" s="100"/>
      <c r="E120" s="100"/>
      <c r="F120" s="100"/>
      <c r="G120" s="28" t="s">
        <v>73</v>
      </c>
      <c r="H120" s="28" t="s">
        <v>88</v>
      </c>
      <c r="I120" s="29">
        <v>3.25</v>
      </c>
      <c r="J120" s="29">
        <f>SUM(A120*I120)</f>
        <v>0</v>
      </c>
    </row>
    <row r="121" spans="1:10" x14ac:dyDescent="0.25">
      <c r="A121" s="46"/>
      <c r="B121" s="28">
        <v>1394</v>
      </c>
      <c r="C121" s="100" t="s">
        <v>75</v>
      </c>
      <c r="D121" s="100"/>
      <c r="E121" s="100"/>
      <c r="F121" s="100"/>
      <c r="G121" s="28" t="s">
        <v>73</v>
      </c>
      <c r="H121" s="28" t="s">
        <v>85</v>
      </c>
      <c r="I121" s="29">
        <v>3.25</v>
      </c>
      <c r="J121" s="29">
        <f t="shared" ref="J121:J123" si="6">SUM(A121*I121)</f>
        <v>0</v>
      </c>
    </row>
    <row r="122" spans="1:10" x14ac:dyDescent="0.25">
      <c r="A122" s="46"/>
      <c r="B122" s="2">
        <v>1342</v>
      </c>
      <c r="C122" s="70" t="s">
        <v>76</v>
      </c>
      <c r="D122" s="70"/>
      <c r="E122" s="70"/>
      <c r="F122" s="70"/>
      <c r="G122" s="2" t="s">
        <v>73</v>
      </c>
      <c r="H122" s="2" t="s">
        <v>88</v>
      </c>
      <c r="I122" s="3">
        <v>3.25</v>
      </c>
      <c r="J122" s="3">
        <f t="shared" si="6"/>
        <v>0</v>
      </c>
    </row>
    <row r="123" spans="1:10" x14ac:dyDescent="0.25">
      <c r="A123" s="46"/>
      <c r="B123" s="2">
        <v>1343</v>
      </c>
      <c r="C123" s="70" t="s">
        <v>77</v>
      </c>
      <c r="D123" s="70"/>
      <c r="E123" s="70"/>
      <c r="F123" s="70"/>
      <c r="G123" s="2" t="s">
        <v>73</v>
      </c>
      <c r="H123" s="2" t="s">
        <v>88</v>
      </c>
      <c r="I123" s="3">
        <v>3.25</v>
      </c>
      <c r="J123" s="3">
        <f t="shared" si="6"/>
        <v>0</v>
      </c>
    </row>
    <row r="124" spans="1:10" x14ac:dyDescent="0.25">
      <c r="A124" s="46"/>
      <c r="B124" s="2">
        <v>1346</v>
      </c>
      <c r="C124" s="70" t="s">
        <v>123</v>
      </c>
      <c r="D124" s="70"/>
      <c r="E124" s="70"/>
      <c r="F124" s="70"/>
      <c r="G124" s="2" t="s">
        <v>78</v>
      </c>
      <c r="H124" s="2" t="s">
        <v>88</v>
      </c>
      <c r="I124" s="3">
        <v>8.7899999999999991</v>
      </c>
      <c r="J124" s="3">
        <f>SUM(A124*I124)</f>
        <v>0</v>
      </c>
    </row>
    <row r="125" spans="1:10" x14ac:dyDescent="0.25">
      <c r="A125" s="46"/>
      <c r="B125" s="2">
        <v>1390</v>
      </c>
      <c r="C125" s="70" t="s">
        <v>79</v>
      </c>
      <c r="D125" s="70"/>
      <c r="E125" s="70"/>
      <c r="F125" s="70"/>
      <c r="G125" s="2" t="s">
        <v>80</v>
      </c>
      <c r="H125" s="2" t="s">
        <v>80</v>
      </c>
      <c r="I125" s="3">
        <v>2.25</v>
      </c>
      <c r="J125" s="3">
        <f t="shared" ref="J125:J129" si="7">SUM(A125*I125)</f>
        <v>0</v>
      </c>
    </row>
    <row r="126" spans="1:10" x14ac:dyDescent="0.25">
      <c r="A126" s="46"/>
      <c r="B126" s="2">
        <v>1413</v>
      </c>
      <c r="C126" s="70" t="s">
        <v>71</v>
      </c>
      <c r="D126" s="70"/>
      <c r="E126" s="70"/>
      <c r="F126" s="70"/>
      <c r="G126" s="2" t="s">
        <v>72</v>
      </c>
      <c r="H126" s="2" t="s">
        <v>85</v>
      </c>
      <c r="I126" s="3">
        <v>6.82</v>
      </c>
      <c r="J126" s="3">
        <f t="shared" si="7"/>
        <v>0</v>
      </c>
    </row>
    <row r="127" spans="1:10" x14ac:dyDescent="0.25">
      <c r="A127" s="46"/>
      <c r="B127" s="2">
        <v>1474</v>
      </c>
      <c r="C127" s="70" t="s">
        <v>81</v>
      </c>
      <c r="D127" s="70"/>
      <c r="E127" s="70"/>
      <c r="F127" s="70"/>
      <c r="G127" s="2"/>
      <c r="H127" s="32" t="s">
        <v>82</v>
      </c>
      <c r="I127" s="3">
        <v>7.65</v>
      </c>
      <c r="J127" s="3">
        <f t="shared" si="7"/>
        <v>0</v>
      </c>
    </row>
    <row r="128" spans="1:10" x14ac:dyDescent="0.25">
      <c r="A128" s="46"/>
      <c r="B128" s="2">
        <v>1475</v>
      </c>
      <c r="C128" s="70" t="s">
        <v>132</v>
      </c>
      <c r="D128" s="70"/>
      <c r="E128" s="70"/>
      <c r="F128" s="70"/>
      <c r="G128" s="34" t="s">
        <v>83</v>
      </c>
      <c r="H128" s="2" t="s">
        <v>88</v>
      </c>
      <c r="I128" s="3">
        <v>9.85</v>
      </c>
      <c r="J128" s="3">
        <f t="shared" si="7"/>
        <v>0</v>
      </c>
    </row>
    <row r="129" spans="1:10" x14ac:dyDescent="0.25">
      <c r="A129" s="46"/>
      <c r="B129" s="2">
        <v>1395</v>
      </c>
      <c r="C129" s="70" t="s">
        <v>154</v>
      </c>
      <c r="D129" s="70"/>
      <c r="E129" s="70"/>
      <c r="F129" s="70"/>
      <c r="G129" s="2" t="s">
        <v>65</v>
      </c>
      <c r="H129" s="2" t="s">
        <v>85</v>
      </c>
      <c r="I129" s="3">
        <v>2.4700000000000002</v>
      </c>
      <c r="J129" s="3">
        <f t="shared" si="7"/>
        <v>0</v>
      </c>
    </row>
    <row r="130" spans="1:10" x14ac:dyDescent="0.25">
      <c r="A130" s="57"/>
      <c r="B130" s="17"/>
      <c r="C130" s="37"/>
      <c r="D130" s="37"/>
      <c r="E130" s="37"/>
      <c r="F130" s="37"/>
      <c r="G130" s="17"/>
      <c r="H130" s="17"/>
      <c r="I130" s="18"/>
      <c r="J130" s="18"/>
    </row>
    <row r="131" spans="1:10" x14ac:dyDescent="0.25">
      <c r="A131" s="57"/>
      <c r="B131" s="17"/>
      <c r="C131" s="37"/>
      <c r="D131" s="37"/>
      <c r="E131" s="37"/>
      <c r="F131" s="37"/>
      <c r="G131" s="17"/>
      <c r="H131" s="17"/>
      <c r="I131" s="18"/>
      <c r="J131" s="18"/>
    </row>
    <row r="132" spans="1:10" x14ac:dyDescent="0.25">
      <c r="A132" s="17"/>
      <c r="B132" s="17"/>
      <c r="G132" s="17"/>
      <c r="H132" s="17"/>
      <c r="I132" s="18"/>
      <c r="J132" s="17"/>
    </row>
    <row r="133" spans="1:10" x14ac:dyDescent="0.25">
      <c r="A133" s="17"/>
      <c r="B133" s="17"/>
      <c r="G133" s="17"/>
      <c r="H133" s="17"/>
      <c r="I133" s="18"/>
      <c r="J133" s="17"/>
    </row>
    <row r="134" spans="1:10" x14ac:dyDescent="0.25">
      <c r="A134" s="17"/>
      <c r="B134" s="17"/>
      <c r="G134" s="17"/>
      <c r="H134" s="17"/>
      <c r="I134" s="18"/>
      <c r="J134" s="17"/>
    </row>
    <row r="135" spans="1:10" ht="21" thickBot="1" x14ac:dyDescent="0.35">
      <c r="A135" s="17"/>
      <c r="B135" s="17"/>
      <c r="C135" s="74" t="s">
        <v>84</v>
      </c>
      <c r="D135" s="75"/>
      <c r="E135" s="75"/>
      <c r="F135" s="75"/>
      <c r="G135" s="17"/>
      <c r="H135" s="17"/>
      <c r="I135" s="18"/>
      <c r="J135" s="17"/>
    </row>
    <row r="136" spans="1:10" ht="15.75" thickBot="1" x14ac:dyDescent="0.3">
      <c r="A136" s="10" t="s">
        <v>10</v>
      </c>
      <c r="B136" s="10" t="s">
        <v>12</v>
      </c>
      <c r="C136" s="99" t="s">
        <v>13</v>
      </c>
      <c r="D136" s="99"/>
      <c r="E136" s="99"/>
      <c r="F136" s="99"/>
      <c r="G136" s="10" t="s">
        <v>14</v>
      </c>
      <c r="H136" s="11" t="s">
        <v>19</v>
      </c>
      <c r="I136" s="10" t="s">
        <v>15</v>
      </c>
      <c r="J136" s="10" t="s">
        <v>11</v>
      </c>
    </row>
    <row r="137" spans="1:10" ht="30" customHeight="1" x14ac:dyDescent="0.25">
      <c r="A137" s="43"/>
      <c r="B137" s="2">
        <v>1576</v>
      </c>
      <c r="C137" s="138" t="s">
        <v>162</v>
      </c>
      <c r="D137" s="138"/>
      <c r="E137" s="138"/>
      <c r="F137" s="138"/>
      <c r="G137" s="2" t="s">
        <v>65</v>
      </c>
      <c r="H137" s="14" t="s">
        <v>151</v>
      </c>
      <c r="I137" s="3">
        <v>10.24</v>
      </c>
      <c r="J137" s="3">
        <f t="shared" ref="J137:J180" si="8">SUM(A137*I137)</f>
        <v>0</v>
      </c>
    </row>
    <row r="138" spans="1:10" x14ac:dyDescent="0.25">
      <c r="A138" s="43"/>
      <c r="B138" s="2">
        <v>1288</v>
      </c>
      <c r="C138" s="70" t="s">
        <v>133</v>
      </c>
      <c r="D138" s="70"/>
      <c r="E138" s="70"/>
      <c r="F138" s="70"/>
      <c r="G138" s="2" t="s">
        <v>73</v>
      </c>
      <c r="H138" s="2" t="s">
        <v>86</v>
      </c>
      <c r="I138" s="3">
        <v>9.6300000000000008</v>
      </c>
      <c r="J138" s="3">
        <f t="shared" ref="J138:J139" si="9">SUM(A138*I138)</f>
        <v>0</v>
      </c>
    </row>
    <row r="139" spans="1:10" x14ac:dyDescent="0.25">
      <c r="A139" s="43"/>
      <c r="B139" s="2">
        <v>1277</v>
      </c>
      <c r="C139" s="70" t="s">
        <v>164</v>
      </c>
      <c r="D139" s="70"/>
      <c r="E139" s="70"/>
      <c r="F139" s="70"/>
      <c r="G139" s="2" t="s">
        <v>165</v>
      </c>
      <c r="H139" s="2" t="s">
        <v>85</v>
      </c>
      <c r="I139" s="3">
        <v>7.21</v>
      </c>
      <c r="J139" s="3">
        <f t="shared" si="9"/>
        <v>0</v>
      </c>
    </row>
    <row r="140" spans="1:10" x14ac:dyDescent="0.25">
      <c r="A140" s="43"/>
      <c r="B140" s="2">
        <v>1278</v>
      </c>
      <c r="C140" s="70" t="s">
        <v>87</v>
      </c>
      <c r="D140" s="70"/>
      <c r="E140" s="70"/>
      <c r="F140" s="70"/>
      <c r="G140" s="2" t="s">
        <v>73</v>
      </c>
      <c r="H140" s="2" t="s">
        <v>85</v>
      </c>
      <c r="I140" s="3">
        <v>7.21</v>
      </c>
      <c r="J140" s="3">
        <f t="shared" si="8"/>
        <v>0</v>
      </c>
    </row>
    <row r="141" spans="1:10" x14ac:dyDescent="0.25">
      <c r="A141" s="43"/>
      <c r="B141" s="2">
        <v>1280</v>
      </c>
      <c r="C141" s="70" t="s">
        <v>87</v>
      </c>
      <c r="D141" s="70"/>
      <c r="E141" s="70"/>
      <c r="F141" s="70"/>
      <c r="G141" s="2" t="s">
        <v>26</v>
      </c>
      <c r="H141" s="2" t="s">
        <v>85</v>
      </c>
      <c r="I141" s="3">
        <v>7.21</v>
      </c>
      <c r="J141" s="3">
        <f t="shared" si="8"/>
        <v>0</v>
      </c>
    </row>
    <row r="142" spans="1:10" x14ac:dyDescent="0.25">
      <c r="A142" s="43"/>
      <c r="B142" s="2">
        <v>1281</v>
      </c>
      <c r="C142" s="70" t="s">
        <v>87</v>
      </c>
      <c r="D142" s="70"/>
      <c r="E142" s="70"/>
      <c r="F142" s="70"/>
      <c r="G142" s="2" t="s">
        <v>17</v>
      </c>
      <c r="H142" s="2" t="s">
        <v>85</v>
      </c>
      <c r="I142" s="3">
        <v>7.21</v>
      </c>
      <c r="J142" s="3">
        <f t="shared" si="8"/>
        <v>0</v>
      </c>
    </row>
    <row r="143" spans="1:10" x14ac:dyDescent="0.25">
      <c r="A143" s="43"/>
      <c r="B143" s="2">
        <v>1282</v>
      </c>
      <c r="C143" s="70" t="s">
        <v>87</v>
      </c>
      <c r="D143" s="70"/>
      <c r="E143" s="70"/>
      <c r="F143" s="70"/>
      <c r="G143" s="2" t="s">
        <v>90</v>
      </c>
      <c r="H143" s="2" t="s">
        <v>85</v>
      </c>
      <c r="I143" s="3">
        <v>7.21</v>
      </c>
      <c r="J143" s="3">
        <f t="shared" si="8"/>
        <v>0</v>
      </c>
    </row>
    <row r="144" spans="1:10" ht="30" customHeight="1" x14ac:dyDescent="0.25">
      <c r="A144" s="43"/>
      <c r="B144" s="2">
        <v>1283</v>
      </c>
      <c r="C144" s="71" t="s">
        <v>167</v>
      </c>
      <c r="D144" s="72"/>
      <c r="E144" s="72"/>
      <c r="F144" s="73"/>
      <c r="G144" s="2" t="s">
        <v>65</v>
      </c>
      <c r="H144" s="33" t="s">
        <v>166</v>
      </c>
      <c r="I144" s="3">
        <v>5</v>
      </c>
      <c r="J144" s="3">
        <f t="shared" si="8"/>
        <v>0</v>
      </c>
    </row>
    <row r="145" spans="1:10" x14ac:dyDescent="0.25">
      <c r="A145" s="43"/>
      <c r="B145" s="2">
        <v>1284</v>
      </c>
      <c r="C145" s="70" t="s">
        <v>91</v>
      </c>
      <c r="D145" s="70"/>
      <c r="E145" s="70"/>
      <c r="F145" s="70"/>
      <c r="G145" s="2" t="s">
        <v>17</v>
      </c>
      <c r="H145" s="2" t="s">
        <v>85</v>
      </c>
      <c r="I145" s="3">
        <v>5.19</v>
      </c>
      <c r="J145" s="3">
        <f t="shared" si="8"/>
        <v>0</v>
      </c>
    </row>
    <row r="146" spans="1:10" x14ac:dyDescent="0.25">
      <c r="A146" s="43"/>
      <c r="B146" s="2">
        <v>1285</v>
      </c>
      <c r="C146" s="70" t="s">
        <v>91</v>
      </c>
      <c r="D146" s="70"/>
      <c r="E146" s="70"/>
      <c r="F146" s="70"/>
      <c r="G146" s="2" t="s">
        <v>16</v>
      </c>
      <c r="H146" s="2" t="s">
        <v>85</v>
      </c>
      <c r="I146" s="3">
        <v>5.19</v>
      </c>
      <c r="J146" s="3">
        <f t="shared" si="8"/>
        <v>0</v>
      </c>
    </row>
    <row r="147" spans="1:10" x14ac:dyDescent="0.25">
      <c r="A147" s="43"/>
      <c r="B147" s="2">
        <v>1286</v>
      </c>
      <c r="C147" s="70" t="s">
        <v>91</v>
      </c>
      <c r="D147" s="70"/>
      <c r="E147" s="70"/>
      <c r="F147" s="70"/>
      <c r="G147" s="2" t="s">
        <v>18</v>
      </c>
      <c r="H147" s="2" t="s">
        <v>85</v>
      </c>
      <c r="I147" s="3">
        <v>5.19</v>
      </c>
      <c r="J147" s="3">
        <f t="shared" si="8"/>
        <v>0</v>
      </c>
    </row>
    <row r="148" spans="1:10" x14ac:dyDescent="0.25">
      <c r="A148" s="43"/>
      <c r="B148" s="2">
        <v>1259</v>
      </c>
      <c r="C148" s="70" t="s">
        <v>92</v>
      </c>
      <c r="D148" s="70"/>
      <c r="E148" s="70"/>
      <c r="F148" s="70"/>
      <c r="G148" s="2" t="s">
        <v>17</v>
      </c>
      <c r="H148" s="2" t="s">
        <v>85</v>
      </c>
      <c r="I148" s="3">
        <v>4.8099999999999996</v>
      </c>
      <c r="J148" s="3">
        <f t="shared" si="8"/>
        <v>0</v>
      </c>
    </row>
    <row r="149" spans="1:10" x14ac:dyDescent="0.25">
      <c r="A149" s="43"/>
      <c r="B149" s="2">
        <v>1260</v>
      </c>
      <c r="C149" s="70" t="s">
        <v>92</v>
      </c>
      <c r="D149" s="70"/>
      <c r="E149" s="70"/>
      <c r="F149" s="70"/>
      <c r="G149" s="2" t="s">
        <v>16</v>
      </c>
      <c r="H149" s="2" t="s">
        <v>85</v>
      </c>
      <c r="I149" s="3">
        <v>4.8099999999999996</v>
      </c>
      <c r="J149" s="3">
        <f t="shared" si="8"/>
        <v>0</v>
      </c>
    </row>
    <row r="150" spans="1:10" x14ac:dyDescent="0.25">
      <c r="A150" s="43"/>
      <c r="B150" s="2">
        <v>1261</v>
      </c>
      <c r="C150" s="70" t="s">
        <v>92</v>
      </c>
      <c r="D150" s="70"/>
      <c r="E150" s="70"/>
      <c r="F150" s="70"/>
      <c r="G150" s="2" t="s">
        <v>18</v>
      </c>
      <c r="H150" s="2" t="s">
        <v>85</v>
      </c>
      <c r="I150" s="3">
        <v>4.8099999999999996</v>
      </c>
      <c r="J150" s="3">
        <f t="shared" si="8"/>
        <v>0</v>
      </c>
    </row>
    <row r="151" spans="1:10" x14ac:dyDescent="0.25">
      <c r="A151" s="43"/>
      <c r="B151" s="2">
        <v>1262</v>
      </c>
      <c r="C151" s="70" t="s">
        <v>92</v>
      </c>
      <c r="D151" s="70"/>
      <c r="E151" s="70"/>
      <c r="F151" s="70"/>
      <c r="G151" s="2" t="s">
        <v>26</v>
      </c>
      <c r="H151" s="2" t="s">
        <v>85</v>
      </c>
      <c r="I151" s="3">
        <v>4.8099999999999996</v>
      </c>
      <c r="J151" s="3">
        <f t="shared" si="8"/>
        <v>0</v>
      </c>
    </row>
    <row r="152" spans="1:10" x14ac:dyDescent="0.25">
      <c r="A152" s="43"/>
      <c r="B152" s="2">
        <v>13508</v>
      </c>
      <c r="C152" s="70" t="s">
        <v>94</v>
      </c>
      <c r="D152" s="70"/>
      <c r="E152" s="70"/>
      <c r="F152" s="70"/>
      <c r="G152" s="2" t="s">
        <v>65</v>
      </c>
      <c r="H152" s="2" t="s">
        <v>93</v>
      </c>
      <c r="I152" s="3">
        <v>8.25</v>
      </c>
      <c r="J152" s="3">
        <f t="shared" si="8"/>
        <v>0</v>
      </c>
    </row>
    <row r="153" spans="1:10" x14ac:dyDescent="0.25">
      <c r="A153" s="43"/>
      <c r="B153" s="2">
        <v>1350</v>
      </c>
      <c r="C153" s="70" t="s">
        <v>95</v>
      </c>
      <c r="D153" s="70"/>
      <c r="E153" s="70"/>
      <c r="F153" s="70"/>
      <c r="G153" s="2" t="s">
        <v>65</v>
      </c>
      <c r="H153" s="14" t="s">
        <v>96</v>
      </c>
      <c r="I153" s="3">
        <v>5.5</v>
      </c>
      <c r="J153" s="3">
        <f t="shared" si="8"/>
        <v>0</v>
      </c>
    </row>
    <row r="154" spans="1:10" x14ac:dyDescent="0.25">
      <c r="A154" s="43"/>
      <c r="B154" s="2">
        <v>1358</v>
      </c>
      <c r="C154" s="70" t="s">
        <v>97</v>
      </c>
      <c r="D154" s="70"/>
      <c r="E154" s="70"/>
      <c r="F154" s="70"/>
      <c r="G154" s="2" t="s">
        <v>16</v>
      </c>
      <c r="H154" s="2" t="s">
        <v>85</v>
      </c>
      <c r="I154" s="3">
        <v>13.2</v>
      </c>
      <c r="J154" s="3">
        <f t="shared" si="8"/>
        <v>0</v>
      </c>
    </row>
    <row r="155" spans="1:10" x14ac:dyDescent="0.25">
      <c r="A155" s="43"/>
      <c r="B155" s="2">
        <v>1359</v>
      </c>
      <c r="C155" s="70" t="s">
        <v>97</v>
      </c>
      <c r="D155" s="70"/>
      <c r="E155" s="70"/>
      <c r="F155" s="70"/>
      <c r="G155" s="2" t="s">
        <v>26</v>
      </c>
      <c r="H155" s="2" t="s">
        <v>85</v>
      </c>
      <c r="I155" s="3">
        <v>13.2</v>
      </c>
      <c r="J155" s="3">
        <f t="shared" si="8"/>
        <v>0</v>
      </c>
    </row>
    <row r="156" spans="1:10" x14ac:dyDescent="0.25">
      <c r="A156" s="43"/>
      <c r="B156" s="2">
        <v>1360</v>
      </c>
      <c r="C156" s="70" t="s">
        <v>97</v>
      </c>
      <c r="D156" s="70"/>
      <c r="E156" s="70"/>
      <c r="F156" s="70"/>
      <c r="G156" s="2" t="s">
        <v>18</v>
      </c>
      <c r="H156" s="2" t="s">
        <v>85</v>
      </c>
      <c r="I156" s="3">
        <v>13.2</v>
      </c>
      <c r="J156" s="3">
        <f t="shared" si="8"/>
        <v>0</v>
      </c>
    </row>
    <row r="157" spans="1:10" x14ac:dyDescent="0.25">
      <c r="A157" s="43"/>
      <c r="B157" s="2">
        <v>1361</v>
      </c>
      <c r="C157" s="70" t="s">
        <v>97</v>
      </c>
      <c r="D157" s="70"/>
      <c r="E157" s="70"/>
      <c r="F157" s="70"/>
      <c r="G157" s="2" t="s">
        <v>17</v>
      </c>
      <c r="H157" s="2" t="s">
        <v>85</v>
      </c>
      <c r="I157" s="3">
        <v>13.2</v>
      </c>
      <c r="J157" s="3">
        <f t="shared" si="8"/>
        <v>0</v>
      </c>
    </row>
    <row r="158" spans="1:10" x14ac:dyDescent="0.25">
      <c r="A158" s="43"/>
      <c r="B158" s="2">
        <v>1305</v>
      </c>
      <c r="C158" s="70" t="s">
        <v>99</v>
      </c>
      <c r="D158" s="70"/>
      <c r="E158" s="70"/>
      <c r="F158" s="70"/>
      <c r="G158" s="2" t="s">
        <v>65</v>
      </c>
      <c r="H158" s="14" t="s">
        <v>98</v>
      </c>
      <c r="I158" s="3">
        <v>7.68</v>
      </c>
      <c r="J158" s="3">
        <f t="shared" si="8"/>
        <v>0</v>
      </c>
    </row>
    <row r="159" spans="1:10" x14ac:dyDescent="0.25">
      <c r="A159" s="43"/>
      <c r="B159" s="2">
        <v>1306</v>
      </c>
      <c r="C159" s="70" t="s">
        <v>100</v>
      </c>
      <c r="D159" s="70"/>
      <c r="E159" s="70"/>
      <c r="F159" s="70"/>
      <c r="G159" s="2" t="s">
        <v>16</v>
      </c>
      <c r="H159" s="2" t="s">
        <v>85</v>
      </c>
      <c r="I159" s="3">
        <v>10.56</v>
      </c>
      <c r="J159" s="3">
        <f t="shared" si="8"/>
        <v>0</v>
      </c>
    </row>
    <row r="160" spans="1:10" x14ac:dyDescent="0.25">
      <c r="A160" s="43"/>
      <c r="B160" s="2">
        <v>1316</v>
      </c>
      <c r="C160" s="70" t="s">
        <v>100</v>
      </c>
      <c r="D160" s="70"/>
      <c r="E160" s="70"/>
      <c r="F160" s="70"/>
      <c r="G160" s="2" t="s">
        <v>18</v>
      </c>
      <c r="H160" s="2" t="s">
        <v>85</v>
      </c>
      <c r="I160" s="3">
        <v>10.56</v>
      </c>
      <c r="J160" s="3">
        <f t="shared" si="8"/>
        <v>0</v>
      </c>
    </row>
    <row r="161" spans="1:10" x14ac:dyDescent="0.25">
      <c r="A161" s="43"/>
      <c r="B161" s="2">
        <v>1317</v>
      </c>
      <c r="C161" s="70" t="s">
        <v>100</v>
      </c>
      <c r="D161" s="70"/>
      <c r="E161" s="70"/>
      <c r="F161" s="70"/>
      <c r="G161" s="2" t="s">
        <v>26</v>
      </c>
      <c r="H161" s="2" t="s">
        <v>85</v>
      </c>
      <c r="I161" s="3">
        <v>10.56</v>
      </c>
      <c r="J161" s="3">
        <f t="shared" si="8"/>
        <v>0</v>
      </c>
    </row>
    <row r="162" spans="1:10" x14ac:dyDescent="0.25">
      <c r="A162" s="43"/>
      <c r="B162" s="2">
        <v>1323</v>
      </c>
      <c r="C162" s="70" t="s">
        <v>100</v>
      </c>
      <c r="D162" s="70"/>
      <c r="E162" s="70"/>
      <c r="F162" s="70"/>
      <c r="G162" s="2" t="s">
        <v>17</v>
      </c>
      <c r="H162" s="2" t="s">
        <v>85</v>
      </c>
      <c r="I162" s="3">
        <v>10.56</v>
      </c>
      <c r="J162" s="3">
        <f t="shared" si="8"/>
        <v>0</v>
      </c>
    </row>
    <row r="163" spans="1:10" x14ac:dyDescent="0.25">
      <c r="A163" s="43"/>
      <c r="B163" s="2">
        <v>130512</v>
      </c>
      <c r="C163" s="70" t="s">
        <v>100</v>
      </c>
      <c r="D163" s="70"/>
      <c r="E163" s="70"/>
      <c r="F163" s="70"/>
      <c r="G163" s="2" t="s">
        <v>65</v>
      </c>
      <c r="H163" s="2" t="s">
        <v>136</v>
      </c>
      <c r="I163" s="3">
        <v>10.73</v>
      </c>
      <c r="J163" s="3">
        <f t="shared" si="8"/>
        <v>0</v>
      </c>
    </row>
    <row r="164" spans="1:10" x14ac:dyDescent="0.25">
      <c r="A164" s="43"/>
      <c r="B164" s="2" t="s">
        <v>102</v>
      </c>
      <c r="C164" s="70" t="s">
        <v>101</v>
      </c>
      <c r="D164" s="70"/>
      <c r="E164" s="70"/>
      <c r="F164" s="70"/>
      <c r="G164" s="2" t="s">
        <v>17</v>
      </c>
      <c r="H164" s="2" t="s">
        <v>85</v>
      </c>
      <c r="I164" s="3">
        <v>10.56</v>
      </c>
      <c r="J164" s="3">
        <f t="shared" si="8"/>
        <v>0</v>
      </c>
    </row>
    <row r="165" spans="1:10" x14ac:dyDescent="0.25">
      <c r="A165" s="43"/>
      <c r="B165" s="2" t="s">
        <v>103</v>
      </c>
      <c r="C165" s="70" t="s">
        <v>101</v>
      </c>
      <c r="D165" s="70"/>
      <c r="E165" s="70"/>
      <c r="F165" s="70"/>
      <c r="G165" s="2" t="s">
        <v>16</v>
      </c>
      <c r="H165" s="2" t="s">
        <v>85</v>
      </c>
      <c r="I165" s="3">
        <v>10.56</v>
      </c>
      <c r="J165" s="3">
        <f t="shared" ref="J165" si="10">SUM(A165*I165)</f>
        <v>0</v>
      </c>
    </row>
    <row r="166" spans="1:10" x14ac:dyDescent="0.25">
      <c r="A166" s="43"/>
      <c r="B166" s="2" t="s">
        <v>104</v>
      </c>
      <c r="C166" s="70" t="s">
        <v>101</v>
      </c>
      <c r="D166" s="70"/>
      <c r="E166" s="70"/>
      <c r="F166" s="70"/>
      <c r="G166" s="2" t="s">
        <v>18</v>
      </c>
      <c r="H166" s="2" t="s">
        <v>85</v>
      </c>
      <c r="I166" s="3">
        <v>10.56</v>
      </c>
      <c r="J166" s="3">
        <f t="shared" si="8"/>
        <v>0</v>
      </c>
    </row>
    <row r="167" spans="1:10" x14ac:dyDescent="0.25">
      <c r="A167" s="65" t="s">
        <v>163</v>
      </c>
      <c r="B167" s="61" t="s">
        <v>105</v>
      </c>
      <c r="C167" s="77" t="s">
        <v>106</v>
      </c>
      <c r="D167" s="77"/>
      <c r="E167" s="77"/>
      <c r="F167" s="77"/>
      <c r="G167" s="61" t="s">
        <v>65</v>
      </c>
      <c r="H167" s="62" t="s">
        <v>98</v>
      </c>
      <c r="I167" s="63">
        <v>7.04</v>
      </c>
      <c r="J167" s="64" t="s">
        <v>163</v>
      </c>
    </row>
    <row r="168" spans="1:10" x14ac:dyDescent="0.25">
      <c r="A168" s="43"/>
      <c r="B168" s="2">
        <v>1258</v>
      </c>
      <c r="C168" s="70" t="s">
        <v>138</v>
      </c>
      <c r="D168" s="70"/>
      <c r="E168" s="70"/>
      <c r="F168" s="70"/>
      <c r="G168" s="2" t="s">
        <v>16</v>
      </c>
      <c r="H168" s="2" t="s">
        <v>85</v>
      </c>
      <c r="I168" s="3">
        <v>15.13</v>
      </c>
      <c r="J168" s="3">
        <f t="shared" si="8"/>
        <v>0</v>
      </c>
    </row>
    <row r="169" spans="1:10" x14ac:dyDescent="0.25">
      <c r="A169" s="43"/>
      <c r="B169" s="2">
        <v>1349</v>
      </c>
      <c r="C169" s="78" t="s">
        <v>107</v>
      </c>
      <c r="D169" s="79"/>
      <c r="E169" s="79"/>
      <c r="F169" s="80"/>
      <c r="G169" s="2" t="s">
        <v>110</v>
      </c>
      <c r="H169" s="2" t="s">
        <v>85</v>
      </c>
      <c r="I169" s="3">
        <v>9.3000000000000007</v>
      </c>
      <c r="J169" s="3">
        <f t="shared" si="8"/>
        <v>0</v>
      </c>
    </row>
    <row r="170" spans="1:10" x14ac:dyDescent="0.25">
      <c r="A170" s="43"/>
      <c r="B170" s="2">
        <v>1351</v>
      </c>
      <c r="C170" s="70" t="s">
        <v>107</v>
      </c>
      <c r="D170" s="70"/>
      <c r="E170" s="70"/>
      <c r="F170" s="70"/>
      <c r="G170" s="2" t="s">
        <v>17</v>
      </c>
      <c r="H170" s="2" t="s">
        <v>85</v>
      </c>
      <c r="I170" s="3">
        <v>9.3000000000000007</v>
      </c>
      <c r="J170" s="3">
        <f>SUM(A170*I170)</f>
        <v>0</v>
      </c>
    </row>
    <row r="171" spans="1:10" x14ac:dyDescent="0.25">
      <c r="A171" s="43"/>
      <c r="B171" s="2">
        <v>1352</v>
      </c>
      <c r="C171" s="70" t="s">
        <v>107</v>
      </c>
      <c r="D171" s="70"/>
      <c r="E171" s="70"/>
      <c r="F171" s="70"/>
      <c r="G171" s="2" t="s">
        <v>16</v>
      </c>
      <c r="H171" s="2" t="s">
        <v>85</v>
      </c>
      <c r="I171" s="3">
        <v>9.3000000000000007</v>
      </c>
      <c r="J171" s="3">
        <f t="shared" si="8"/>
        <v>0</v>
      </c>
    </row>
    <row r="172" spans="1:10" x14ac:dyDescent="0.25">
      <c r="A172" s="43"/>
      <c r="B172" s="2">
        <v>1353</v>
      </c>
      <c r="C172" s="70" t="s">
        <v>107</v>
      </c>
      <c r="D172" s="70"/>
      <c r="E172" s="70"/>
      <c r="F172" s="70"/>
      <c r="G172" s="2" t="s">
        <v>18</v>
      </c>
      <c r="H172" s="2" t="s">
        <v>85</v>
      </c>
      <c r="I172" s="3">
        <v>9.3000000000000007</v>
      </c>
      <c r="J172" s="3">
        <f t="shared" si="8"/>
        <v>0</v>
      </c>
    </row>
    <row r="173" spans="1:10" x14ac:dyDescent="0.25">
      <c r="A173" s="43"/>
      <c r="B173" s="2">
        <v>1354</v>
      </c>
      <c r="C173" s="70" t="s">
        <v>107</v>
      </c>
      <c r="D173" s="70"/>
      <c r="E173" s="70"/>
      <c r="F173" s="70"/>
      <c r="G173" s="2" t="s">
        <v>73</v>
      </c>
      <c r="H173" s="2" t="s">
        <v>85</v>
      </c>
      <c r="I173" s="3">
        <v>9.3000000000000007</v>
      </c>
      <c r="J173" s="3">
        <f t="shared" si="8"/>
        <v>0</v>
      </c>
    </row>
    <row r="174" spans="1:10" x14ac:dyDescent="0.25">
      <c r="A174" s="43"/>
      <c r="B174" s="2">
        <v>13495</v>
      </c>
      <c r="C174" s="70" t="s">
        <v>137</v>
      </c>
      <c r="D174" s="70"/>
      <c r="E174" s="70"/>
      <c r="F174" s="70"/>
      <c r="G174" s="2" t="s">
        <v>16</v>
      </c>
      <c r="H174" s="2" t="s">
        <v>85</v>
      </c>
      <c r="I174" s="3">
        <v>4.32</v>
      </c>
      <c r="J174" s="3">
        <f t="shared" si="8"/>
        <v>0</v>
      </c>
    </row>
    <row r="175" spans="1:10" x14ac:dyDescent="0.25">
      <c r="A175" s="43"/>
      <c r="B175" s="2">
        <v>13496</v>
      </c>
      <c r="C175" s="70" t="s">
        <v>137</v>
      </c>
      <c r="D175" s="70"/>
      <c r="E175" s="70"/>
      <c r="F175" s="70"/>
      <c r="G175" s="2" t="s">
        <v>17</v>
      </c>
      <c r="H175" s="2" t="s">
        <v>85</v>
      </c>
      <c r="I175" s="3">
        <v>3.78</v>
      </c>
      <c r="J175" s="3">
        <f t="shared" si="8"/>
        <v>0</v>
      </c>
    </row>
    <row r="176" spans="1:10" x14ac:dyDescent="0.25">
      <c r="A176" s="57"/>
      <c r="B176" s="17"/>
      <c r="C176" s="37"/>
      <c r="D176" s="37"/>
      <c r="E176" s="37"/>
      <c r="F176" s="37"/>
      <c r="G176" s="17"/>
      <c r="H176" s="17"/>
      <c r="I176" s="18"/>
      <c r="J176" s="18"/>
    </row>
    <row r="177" spans="1:10" x14ac:dyDescent="0.25">
      <c r="A177" s="57"/>
      <c r="B177" s="17"/>
      <c r="C177" s="37"/>
      <c r="D177" s="37"/>
      <c r="E177" s="37"/>
      <c r="F177" s="37"/>
      <c r="G177" s="17"/>
      <c r="H177" s="17"/>
      <c r="I177" s="18"/>
      <c r="J177" s="18"/>
    </row>
    <row r="178" spans="1:10" x14ac:dyDescent="0.25">
      <c r="A178" s="43"/>
      <c r="B178" s="2">
        <v>13497</v>
      </c>
      <c r="C178" s="70" t="s">
        <v>137</v>
      </c>
      <c r="D178" s="70"/>
      <c r="E178" s="70"/>
      <c r="F178" s="70"/>
      <c r="G178" s="2" t="s">
        <v>18</v>
      </c>
      <c r="H178" s="2" t="s">
        <v>85</v>
      </c>
      <c r="I178" s="3">
        <v>3.78</v>
      </c>
      <c r="J178" s="3">
        <f t="shared" si="8"/>
        <v>0</v>
      </c>
    </row>
    <row r="179" spans="1:10" x14ac:dyDescent="0.25">
      <c r="A179" s="43"/>
      <c r="B179" s="2">
        <v>13498</v>
      </c>
      <c r="C179" s="70" t="s">
        <v>137</v>
      </c>
      <c r="D179" s="70"/>
      <c r="E179" s="70"/>
      <c r="F179" s="70"/>
      <c r="G179" s="2" t="s">
        <v>26</v>
      </c>
      <c r="H179" s="2" t="s">
        <v>85</v>
      </c>
      <c r="I179" s="3">
        <v>3.78</v>
      </c>
      <c r="J179" s="3">
        <f t="shared" si="8"/>
        <v>0</v>
      </c>
    </row>
    <row r="180" spans="1:10" x14ac:dyDescent="0.25">
      <c r="A180" s="43"/>
      <c r="B180" s="2">
        <v>134912</v>
      </c>
      <c r="C180" s="70" t="s">
        <v>137</v>
      </c>
      <c r="D180" s="70"/>
      <c r="E180" s="70"/>
      <c r="F180" s="70"/>
      <c r="G180" s="2" t="s">
        <v>65</v>
      </c>
      <c r="H180" s="2" t="s">
        <v>85</v>
      </c>
      <c r="I180" s="3">
        <v>4.32</v>
      </c>
      <c r="J180" s="3">
        <f t="shared" si="8"/>
        <v>0</v>
      </c>
    </row>
    <row r="181" spans="1:10" x14ac:dyDescent="0.25">
      <c r="A181" s="57"/>
      <c r="B181" s="17"/>
      <c r="C181" s="37"/>
      <c r="D181" s="37"/>
      <c r="E181" s="37"/>
      <c r="F181" s="37"/>
      <c r="G181" s="17"/>
      <c r="H181" s="17"/>
      <c r="I181" s="18"/>
      <c r="J181" s="18"/>
    </row>
    <row r="182" spans="1:10" ht="21" customHeight="1" thickBot="1" x14ac:dyDescent="0.35">
      <c r="A182" s="57"/>
      <c r="B182" s="17"/>
      <c r="C182" s="74" t="s">
        <v>168</v>
      </c>
      <c r="D182" s="75"/>
      <c r="E182" s="75"/>
      <c r="F182" s="75"/>
      <c r="G182" s="17"/>
      <c r="H182" s="17"/>
      <c r="I182" s="18"/>
      <c r="J182" s="18"/>
    </row>
    <row r="183" spans="1:10" ht="18" customHeight="1" thickBot="1" x14ac:dyDescent="0.3">
      <c r="A183" s="10" t="s">
        <v>10</v>
      </c>
      <c r="B183" s="10" t="s">
        <v>12</v>
      </c>
      <c r="C183" s="99" t="s">
        <v>13</v>
      </c>
      <c r="D183" s="99"/>
      <c r="E183" s="99"/>
      <c r="F183" s="99"/>
      <c r="G183" s="10" t="s">
        <v>14</v>
      </c>
      <c r="H183" s="11" t="s">
        <v>19</v>
      </c>
      <c r="I183" s="10" t="s">
        <v>15</v>
      </c>
      <c r="J183" s="10" t="s">
        <v>11</v>
      </c>
    </row>
    <row r="184" spans="1:10" ht="33.75" customHeight="1" x14ac:dyDescent="0.25">
      <c r="A184" s="59"/>
      <c r="B184" s="30">
        <v>79552</v>
      </c>
      <c r="C184" s="96" t="s">
        <v>156</v>
      </c>
      <c r="D184" s="97"/>
      <c r="E184" s="97"/>
      <c r="F184" s="98"/>
      <c r="G184" s="30" t="s">
        <v>65</v>
      </c>
      <c r="H184" s="30" t="s">
        <v>157</v>
      </c>
      <c r="I184" s="31">
        <v>10.3</v>
      </c>
      <c r="J184" s="31">
        <f t="shared" ref="J184:J185" si="11">SUM(A184*I184)</f>
        <v>0</v>
      </c>
    </row>
    <row r="185" spans="1:10" ht="27.75" customHeight="1" x14ac:dyDescent="0.25">
      <c r="A185" s="66"/>
      <c r="B185" s="2">
        <v>79553</v>
      </c>
      <c r="C185" s="71" t="s">
        <v>158</v>
      </c>
      <c r="D185" s="72"/>
      <c r="E185" s="72"/>
      <c r="F185" s="73"/>
      <c r="G185" s="2" t="s">
        <v>16</v>
      </c>
      <c r="H185" s="2" t="s">
        <v>85</v>
      </c>
      <c r="I185" s="3">
        <v>35.9</v>
      </c>
      <c r="J185" s="31">
        <f t="shared" si="11"/>
        <v>0</v>
      </c>
    </row>
    <row r="186" spans="1:10" ht="30.75" customHeight="1" x14ac:dyDescent="0.25">
      <c r="A186" s="36"/>
      <c r="B186" s="2">
        <v>79555</v>
      </c>
      <c r="C186" s="71" t="s">
        <v>159</v>
      </c>
      <c r="D186" s="72"/>
      <c r="E186" s="72"/>
      <c r="F186" s="73"/>
      <c r="G186" s="2" t="s">
        <v>65</v>
      </c>
      <c r="H186" s="2" t="s">
        <v>157</v>
      </c>
      <c r="I186" s="3">
        <v>9.1999999999999993</v>
      </c>
      <c r="J186" s="3">
        <f t="shared" ref="J186:J188" si="12">SUM(A186*I186)</f>
        <v>0</v>
      </c>
    </row>
    <row r="187" spans="1:10" ht="43.5" customHeight="1" x14ac:dyDescent="0.25">
      <c r="A187" s="36"/>
      <c r="B187" s="2">
        <v>79556</v>
      </c>
      <c r="C187" s="71" t="s">
        <v>160</v>
      </c>
      <c r="D187" s="72"/>
      <c r="E187" s="72"/>
      <c r="F187" s="73"/>
      <c r="G187" s="2" t="s">
        <v>65</v>
      </c>
      <c r="H187" s="2" t="s">
        <v>161</v>
      </c>
      <c r="I187" s="3">
        <v>16.100000000000001</v>
      </c>
      <c r="J187" s="3">
        <f t="shared" si="12"/>
        <v>0</v>
      </c>
    </row>
    <row r="188" spans="1:10" ht="29.25" customHeight="1" x14ac:dyDescent="0.25">
      <c r="A188" s="36"/>
      <c r="B188" s="2" t="s">
        <v>170</v>
      </c>
      <c r="C188" s="71" t="s">
        <v>171</v>
      </c>
      <c r="D188" s="72"/>
      <c r="E188" s="72"/>
      <c r="F188" s="73"/>
      <c r="G188" s="35" t="s">
        <v>172</v>
      </c>
      <c r="H188" s="2" t="s">
        <v>89</v>
      </c>
      <c r="I188" s="3">
        <v>8</v>
      </c>
      <c r="J188" s="3">
        <f t="shared" si="12"/>
        <v>0</v>
      </c>
    </row>
    <row r="190" spans="1:10" ht="18.75" thickBot="1" x14ac:dyDescent="0.3">
      <c r="A190" s="17"/>
      <c r="B190" s="82" t="s">
        <v>108</v>
      </c>
      <c r="C190" s="82"/>
      <c r="D190" s="82"/>
      <c r="E190" s="82"/>
      <c r="F190" s="82"/>
      <c r="G190" s="82"/>
      <c r="H190" s="17"/>
      <c r="I190" s="18"/>
      <c r="J190" s="17"/>
    </row>
    <row r="191" spans="1:10" ht="15.75" thickBot="1" x14ac:dyDescent="0.3">
      <c r="A191" s="47" t="s">
        <v>10</v>
      </c>
      <c r="B191" s="48" t="s">
        <v>12</v>
      </c>
      <c r="C191" s="91" t="s">
        <v>13</v>
      </c>
      <c r="D191" s="91"/>
      <c r="E191" s="91"/>
      <c r="F191" s="91"/>
      <c r="G191" s="48" t="s">
        <v>14</v>
      </c>
      <c r="H191" s="49" t="s">
        <v>19</v>
      </c>
      <c r="I191" s="48" t="s">
        <v>15</v>
      </c>
      <c r="J191" s="50" t="s">
        <v>11</v>
      </c>
    </row>
    <row r="192" spans="1:10" x14ac:dyDescent="0.25">
      <c r="A192" s="69"/>
      <c r="B192" s="67">
        <v>1425</v>
      </c>
      <c r="C192" s="95" t="s">
        <v>155</v>
      </c>
      <c r="D192" s="95"/>
      <c r="E192" s="95"/>
      <c r="F192" s="95"/>
      <c r="G192" s="67" t="s">
        <v>110</v>
      </c>
      <c r="H192" s="67" t="s">
        <v>89</v>
      </c>
      <c r="I192" s="68">
        <v>4.6500000000000004</v>
      </c>
      <c r="J192" s="3">
        <f t="shared" ref="J192" si="13">SUM(A192*I192)</f>
        <v>0</v>
      </c>
    </row>
    <row r="193" spans="1:10" x14ac:dyDescent="0.25">
      <c r="A193" s="46"/>
      <c r="B193" s="2">
        <v>1426</v>
      </c>
      <c r="C193" s="70" t="s">
        <v>109</v>
      </c>
      <c r="D193" s="70"/>
      <c r="E193" s="70"/>
      <c r="F193" s="70"/>
      <c r="G193" s="2" t="s">
        <v>110</v>
      </c>
      <c r="H193" s="2" t="s">
        <v>89</v>
      </c>
      <c r="I193" s="3">
        <v>3.63</v>
      </c>
      <c r="J193" s="3">
        <f>SUM(A193*I193)</f>
        <v>0</v>
      </c>
    </row>
    <row r="194" spans="1:10" x14ac:dyDescent="0.25">
      <c r="A194" s="46"/>
      <c r="B194" s="2">
        <v>1427</v>
      </c>
      <c r="C194" s="70" t="s">
        <v>113</v>
      </c>
      <c r="D194" s="70"/>
      <c r="E194" s="70"/>
      <c r="F194" s="70"/>
      <c r="G194" s="2" t="s">
        <v>111</v>
      </c>
      <c r="H194" s="2" t="s">
        <v>89</v>
      </c>
      <c r="I194" s="3">
        <v>4.9400000000000004</v>
      </c>
      <c r="J194" s="3">
        <f t="shared" ref="J194:J201" si="14">SUM(A194*I194)</f>
        <v>0</v>
      </c>
    </row>
    <row r="195" spans="1:10" x14ac:dyDescent="0.25">
      <c r="A195" s="46"/>
      <c r="B195" s="2">
        <v>14271</v>
      </c>
      <c r="C195" s="70" t="s">
        <v>134</v>
      </c>
      <c r="D195" s="70"/>
      <c r="E195" s="70"/>
      <c r="F195" s="70"/>
      <c r="G195" s="2" t="s">
        <v>111</v>
      </c>
      <c r="H195" s="2" t="s">
        <v>89</v>
      </c>
      <c r="I195" s="3">
        <v>28.59</v>
      </c>
      <c r="J195" s="3">
        <f t="shared" si="14"/>
        <v>0</v>
      </c>
    </row>
    <row r="196" spans="1:10" x14ac:dyDescent="0.25">
      <c r="A196" s="46"/>
      <c r="B196" s="2">
        <v>1428</v>
      </c>
      <c r="C196" s="70" t="s">
        <v>112</v>
      </c>
      <c r="D196" s="70"/>
      <c r="E196" s="70"/>
      <c r="F196" s="70"/>
      <c r="G196" s="2" t="s">
        <v>16</v>
      </c>
      <c r="H196" s="2" t="s">
        <v>89</v>
      </c>
      <c r="I196" s="3">
        <v>3.5</v>
      </c>
      <c r="J196" s="3">
        <f t="shared" si="14"/>
        <v>0</v>
      </c>
    </row>
    <row r="197" spans="1:10" x14ac:dyDescent="0.25">
      <c r="A197" s="46"/>
      <c r="B197" s="2">
        <v>1453</v>
      </c>
      <c r="C197" s="70" t="s">
        <v>124</v>
      </c>
      <c r="D197" s="70"/>
      <c r="E197" s="70"/>
      <c r="F197" s="70"/>
      <c r="G197" s="35" t="s">
        <v>117</v>
      </c>
      <c r="H197" s="2" t="s">
        <v>89</v>
      </c>
      <c r="I197" s="3">
        <v>7.05</v>
      </c>
      <c r="J197" s="3">
        <f t="shared" si="14"/>
        <v>0</v>
      </c>
    </row>
    <row r="198" spans="1:10" x14ac:dyDescent="0.25">
      <c r="A198" s="46"/>
      <c r="B198" s="2">
        <v>1454</v>
      </c>
      <c r="C198" s="70" t="s">
        <v>125</v>
      </c>
      <c r="D198" s="70"/>
      <c r="E198" s="70"/>
      <c r="F198" s="70"/>
      <c r="G198" s="35" t="s">
        <v>117</v>
      </c>
      <c r="H198" s="2" t="s">
        <v>89</v>
      </c>
      <c r="I198" s="3">
        <v>6.85</v>
      </c>
      <c r="J198" s="3">
        <f t="shared" si="14"/>
        <v>0</v>
      </c>
    </row>
    <row r="199" spans="1:10" x14ac:dyDescent="0.25">
      <c r="A199" s="46"/>
      <c r="B199" s="2">
        <v>1254</v>
      </c>
      <c r="C199" s="70" t="s">
        <v>114</v>
      </c>
      <c r="D199" s="70"/>
      <c r="E199" s="70"/>
      <c r="F199" s="70"/>
      <c r="G199" s="35" t="s">
        <v>116</v>
      </c>
      <c r="H199" s="2" t="s">
        <v>89</v>
      </c>
      <c r="I199" s="3">
        <v>5.23</v>
      </c>
      <c r="J199" s="3">
        <f t="shared" si="14"/>
        <v>0</v>
      </c>
    </row>
    <row r="200" spans="1:10" ht="15.75" thickBot="1" x14ac:dyDescent="0.3">
      <c r="A200" s="46"/>
      <c r="B200" s="30">
        <v>1255</v>
      </c>
      <c r="C200" s="89" t="s">
        <v>115</v>
      </c>
      <c r="D200" s="89"/>
      <c r="E200" s="89"/>
      <c r="F200" s="89"/>
      <c r="G200" s="41" t="s">
        <v>63</v>
      </c>
      <c r="H200" s="30" t="s">
        <v>23</v>
      </c>
      <c r="I200" s="31">
        <v>3.58</v>
      </c>
      <c r="J200" s="31">
        <f t="shared" si="14"/>
        <v>0</v>
      </c>
    </row>
    <row r="201" spans="1:10" ht="15.75" thickBot="1" x14ac:dyDescent="0.3">
      <c r="A201" s="46"/>
      <c r="B201" s="51" t="s">
        <v>144</v>
      </c>
      <c r="C201" s="94" t="s">
        <v>147</v>
      </c>
      <c r="D201" s="94"/>
      <c r="E201" s="94"/>
      <c r="F201" s="94"/>
      <c r="G201" s="52" t="s">
        <v>146</v>
      </c>
      <c r="H201" s="53" t="s">
        <v>145</v>
      </c>
      <c r="I201" s="54">
        <v>12</v>
      </c>
      <c r="J201" s="55">
        <f t="shared" si="14"/>
        <v>0</v>
      </c>
    </row>
    <row r="202" spans="1:10" ht="15" customHeight="1" x14ac:dyDescent="0.25">
      <c r="A202" s="17"/>
      <c r="B202" s="17"/>
      <c r="C202" s="90"/>
      <c r="D202" s="90"/>
      <c r="E202" s="90"/>
      <c r="F202" s="90"/>
      <c r="G202" s="1"/>
      <c r="H202" s="83" t="s">
        <v>118</v>
      </c>
      <c r="I202" s="84"/>
      <c r="J202" s="42">
        <f>SUM(J18:J39,J45:J49,J53:J84,J89:J97,J101:J116,J120:J129,J137:J175,J178:J180,J184:J188,J192:J201)</f>
        <v>0</v>
      </c>
    </row>
    <row r="203" spans="1:10" ht="17.25" x14ac:dyDescent="0.25">
      <c r="A203" s="92" t="s">
        <v>126</v>
      </c>
      <c r="B203" s="92"/>
      <c r="C203" s="92"/>
      <c r="D203" s="92"/>
      <c r="E203" s="92"/>
      <c r="F203" s="92"/>
      <c r="G203" s="1"/>
      <c r="H203" s="85" t="s">
        <v>131</v>
      </c>
      <c r="I203" s="86"/>
      <c r="J203" s="39">
        <f>SUM(J202*0.053)</f>
        <v>0</v>
      </c>
    </row>
    <row r="204" spans="1:10" ht="18.75" thickBot="1" x14ac:dyDescent="0.3">
      <c r="A204" s="93" t="s">
        <v>127</v>
      </c>
      <c r="B204" s="93"/>
      <c r="C204" s="93"/>
      <c r="D204" s="93"/>
      <c r="E204" s="93"/>
      <c r="F204" s="93"/>
      <c r="G204" s="1"/>
      <c r="H204" s="87" t="s">
        <v>130</v>
      </c>
      <c r="I204" s="88"/>
      <c r="J204" s="23">
        <f>J202+J203</f>
        <v>0</v>
      </c>
    </row>
    <row r="205" spans="1:10" x14ac:dyDescent="0.25">
      <c r="A205" s="17"/>
      <c r="B205" s="17"/>
      <c r="C205" s="37"/>
      <c r="D205" s="37"/>
      <c r="E205" s="37"/>
      <c r="F205" s="37"/>
      <c r="G205" s="17"/>
      <c r="H205" s="17"/>
      <c r="I205" s="18"/>
      <c r="J205" s="17"/>
    </row>
    <row r="206" spans="1:10" ht="18" x14ac:dyDescent="0.25">
      <c r="A206" s="76"/>
      <c r="B206" s="76"/>
      <c r="C206" s="76"/>
      <c r="D206" s="76"/>
      <c r="E206" s="76"/>
      <c r="F206" s="76"/>
      <c r="G206" s="76"/>
      <c r="H206" s="76"/>
      <c r="I206" s="76"/>
      <c r="J206" s="76"/>
    </row>
    <row r="207" spans="1:10" ht="15" customHeight="1" x14ac:dyDescent="0.25">
      <c r="A207" s="76" t="s">
        <v>128</v>
      </c>
      <c r="B207" s="76"/>
      <c r="C207" s="76"/>
      <c r="D207" s="76"/>
      <c r="E207" s="76"/>
      <c r="F207" s="76"/>
      <c r="G207" s="76"/>
      <c r="H207" s="76"/>
      <c r="I207" s="76"/>
      <c r="J207" s="76"/>
    </row>
    <row r="208" spans="1:10" x14ac:dyDescent="0.25">
      <c r="I208" s="81"/>
      <c r="J208" s="81"/>
    </row>
    <row r="209" spans="4:10" ht="18.75" x14ac:dyDescent="0.3">
      <c r="D209" s="137" t="s">
        <v>169</v>
      </c>
      <c r="E209" s="137"/>
      <c r="F209" s="137"/>
      <c r="G209" s="137"/>
      <c r="H209" s="137"/>
    </row>
    <row r="210" spans="4:10" x14ac:dyDescent="0.25">
      <c r="D210" s="137"/>
      <c r="E210" s="137"/>
      <c r="F210" s="137"/>
      <c r="G210" s="137"/>
      <c r="H210" s="137"/>
    </row>
    <row r="217" spans="4:10" x14ac:dyDescent="0.25">
      <c r="J217" s="40"/>
    </row>
  </sheetData>
  <sheetProtection algorithmName="SHA-512" hashValue="RadKUyZRozYClhUeUffhSRCUNbYpUcYG7fZTFJ6tFlbdWNPjXQLaqn7lynWr+pKPNh3zgxxZUzccBy+AHW9oUQ==" saltValue="2k/SGn3Nw/4zTAw0leJpYA==" spinCount="100000" sheet="1" objects="1" scenarios="1"/>
  <mergeCells count="203">
    <mergeCell ref="C188:F188"/>
    <mergeCell ref="D210:H210"/>
    <mergeCell ref="A207:J207"/>
    <mergeCell ref="D209:H209"/>
    <mergeCell ref="C43:F43"/>
    <mergeCell ref="C88:F88"/>
    <mergeCell ref="C183:F183"/>
    <mergeCell ref="C153:F153"/>
    <mergeCell ref="C154:F154"/>
    <mergeCell ref="C136:F136"/>
    <mergeCell ref="C147:F147"/>
    <mergeCell ref="C137:F137"/>
    <mergeCell ref="C140:F140"/>
    <mergeCell ref="C155:F155"/>
    <mergeCell ref="C148:F148"/>
    <mergeCell ref="C149:F149"/>
    <mergeCell ref="C150:F150"/>
    <mergeCell ref="C151:F151"/>
    <mergeCell ref="C152:F152"/>
    <mergeCell ref="C138:F138"/>
    <mergeCell ref="C49:F49"/>
    <mergeCell ref="C51:F51"/>
    <mergeCell ref="C56:F56"/>
    <mergeCell ref="C57:F57"/>
    <mergeCell ref="C58:F58"/>
    <mergeCell ref="C59:F59"/>
    <mergeCell ref="C60:F60"/>
    <mergeCell ref="C52:F52"/>
    <mergeCell ref="C53:F53"/>
    <mergeCell ref="C54:F54"/>
    <mergeCell ref="C55:F55"/>
    <mergeCell ref="C66:F66"/>
    <mergeCell ref="C67:F67"/>
    <mergeCell ref="C35:F35"/>
    <mergeCell ref="C36:F36"/>
    <mergeCell ref="C27:F27"/>
    <mergeCell ref="C28:F28"/>
    <mergeCell ref="C29:F29"/>
    <mergeCell ref="C30:F30"/>
    <mergeCell ref="C31:F31"/>
    <mergeCell ref="C21:F21"/>
    <mergeCell ref="C22:F22"/>
    <mergeCell ref="C23:F23"/>
    <mergeCell ref="C24:F24"/>
    <mergeCell ref="C26:F26"/>
    <mergeCell ref="C25:F25"/>
    <mergeCell ref="F1:G1"/>
    <mergeCell ref="H1:J1"/>
    <mergeCell ref="G4:J4"/>
    <mergeCell ref="G5:J5"/>
    <mergeCell ref="G6:J6"/>
    <mergeCell ref="B9:E9"/>
    <mergeCell ref="D10:J10"/>
    <mergeCell ref="B4:E4"/>
    <mergeCell ref="B5:E5"/>
    <mergeCell ref="B6:E6"/>
    <mergeCell ref="B7:E7"/>
    <mergeCell ref="B8:E8"/>
    <mergeCell ref="G8:J8"/>
    <mergeCell ref="G9:J9"/>
    <mergeCell ref="G7:J7"/>
    <mergeCell ref="D11:J11"/>
    <mergeCell ref="C47:F47"/>
    <mergeCell ref="C48:F48"/>
    <mergeCell ref="B3:D3"/>
    <mergeCell ref="G3:I3"/>
    <mergeCell ref="C17:F17"/>
    <mergeCell ref="C18:F18"/>
    <mergeCell ref="C19:F19"/>
    <mergeCell ref="C44:F44"/>
    <mergeCell ref="C45:F45"/>
    <mergeCell ref="C46:F46"/>
    <mergeCell ref="C16:F16"/>
    <mergeCell ref="C37:F37"/>
    <mergeCell ref="C38:F38"/>
    <mergeCell ref="C39:F39"/>
    <mergeCell ref="C41:F41"/>
    <mergeCell ref="C32:F32"/>
    <mergeCell ref="C33:F33"/>
    <mergeCell ref="A14:D14"/>
    <mergeCell ref="F14:J14"/>
    <mergeCell ref="A13:J13"/>
    <mergeCell ref="A40:J40"/>
    <mergeCell ref="C20:F20"/>
    <mergeCell ref="C34:F34"/>
    <mergeCell ref="C68:F68"/>
    <mergeCell ref="C61:F61"/>
    <mergeCell ref="C62:F62"/>
    <mergeCell ref="C63:F63"/>
    <mergeCell ref="C64:F64"/>
    <mergeCell ref="C65:F65"/>
    <mergeCell ref="C70:F70"/>
    <mergeCell ref="C71:F71"/>
    <mergeCell ref="C72:F72"/>
    <mergeCell ref="C73:F73"/>
    <mergeCell ref="C74:F74"/>
    <mergeCell ref="C69:F69"/>
    <mergeCell ref="C82:F82"/>
    <mergeCell ref="C83:F83"/>
    <mergeCell ref="C84:F84"/>
    <mergeCell ref="C86:F86"/>
    <mergeCell ref="C89:F89"/>
    <mergeCell ref="C80:F80"/>
    <mergeCell ref="C81:F81"/>
    <mergeCell ref="C79:F79"/>
    <mergeCell ref="C75:F75"/>
    <mergeCell ref="C76:F76"/>
    <mergeCell ref="C77:F77"/>
    <mergeCell ref="C78:F78"/>
    <mergeCell ref="C90:F90"/>
    <mergeCell ref="C91:F91"/>
    <mergeCell ref="C92:F92"/>
    <mergeCell ref="C93:F93"/>
    <mergeCell ref="C94:F94"/>
    <mergeCell ref="B99:G99"/>
    <mergeCell ref="C100:F100"/>
    <mergeCell ref="C96:F96"/>
    <mergeCell ref="C97:F97"/>
    <mergeCell ref="C121:F121"/>
    <mergeCell ref="C122:F122"/>
    <mergeCell ref="C123:F123"/>
    <mergeCell ref="C104:F104"/>
    <mergeCell ref="C105:F105"/>
    <mergeCell ref="C106:F106"/>
    <mergeCell ref="C108:F108"/>
    <mergeCell ref="C135:F135"/>
    <mergeCell ref="C95:F95"/>
    <mergeCell ref="C101:F101"/>
    <mergeCell ref="C102:F102"/>
    <mergeCell ref="C103:F103"/>
    <mergeCell ref="C129:F129"/>
    <mergeCell ref="C160:F160"/>
    <mergeCell ref="C161:F161"/>
    <mergeCell ref="C184:F184"/>
    <mergeCell ref="C142:F142"/>
    <mergeCell ref="C143:F143"/>
    <mergeCell ref="C145:F145"/>
    <mergeCell ref="C146:F146"/>
    <mergeCell ref="C107:F107"/>
    <mergeCell ref="C109:F109"/>
    <mergeCell ref="C110:F110"/>
    <mergeCell ref="C111:F111"/>
    <mergeCell ref="C112:F112"/>
    <mergeCell ref="C119:F119"/>
    <mergeCell ref="C120:F120"/>
    <mergeCell ref="C113:F113"/>
    <mergeCell ref="C114:F114"/>
    <mergeCell ref="C115:F115"/>
    <mergeCell ref="C116:F116"/>
    <mergeCell ref="C118:F118"/>
    <mergeCell ref="C128:F128"/>
    <mergeCell ref="C124:F124"/>
    <mergeCell ref="C125:F125"/>
    <mergeCell ref="C126:F126"/>
    <mergeCell ref="C127:F127"/>
    <mergeCell ref="I208:J208"/>
    <mergeCell ref="B190:G190"/>
    <mergeCell ref="H202:I202"/>
    <mergeCell ref="H203:I203"/>
    <mergeCell ref="H204:I204"/>
    <mergeCell ref="C170:F170"/>
    <mergeCell ref="C171:F171"/>
    <mergeCell ref="C199:F199"/>
    <mergeCell ref="C200:F200"/>
    <mergeCell ref="C202:F202"/>
    <mergeCell ref="C198:F198"/>
    <mergeCell ref="C191:F191"/>
    <mergeCell ref="C193:F193"/>
    <mergeCell ref="C194:F194"/>
    <mergeCell ref="C196:F196"/>
    <mergeCell ref="C197:F197"/>
    <mergeCell ref="C195:F195"/>
    <mergeCell ref="A203:F203"/>
    <mergeCell ref="A204:F204"/>
    <mergeCell ref="C201:F201"/>
    <mergeCell ref="C192:F192"/>
    <mergeCell ref="C180:F180"/>
    <mergeCell ref="C174:F174"/>
    <mergeCell ref="C175:F175"/>
    <mergeCell ref="C139:F139"/>
    <mergeCell ref="C141:F141"/>
    <mergeCell ref="C144:F144"/>
    <mergeCell ref="C182:F182"/>
    <mergeCell ref="C185:F185"/>
    <mergeCell ref="C186:F186"/>
    <mergeCell ref="C187:F187"/>
    <mergeCell ref="A206:J206"/>
    <mergeCell ref="C165:F165"/>
    <mergeCell ref="C156:F156"/>
    <mergeCell ref="C157:F157"/>
    <mergeCell ref="C163:F163"/>
    <mergeCell ref="C178:F178"/>
    <mergeCell ref="C179:F179"/>
    <mergeCell ref="C162:F162"/>
    <mergeCell ref="C172:F172"/>
    <mergeCell ref="C173:F173"/>
    <mergeCell ref="C164:F164"/>
    <mergeCell ref="C166:F166"/>
    <mergeCell ref="C167:F167"/>
    <mergeCell ref="C168:F168"/>
    <mergeCell ref="C158:F158"/>
    <mergeCell ref="C169:F169"/>
    <mergeCell ref="C159:F159"/>
  </mergeCells>
  <pageMargins left="0.25" right="0.25" top="0.75" bottom="0.75" header="0.3" footer="0.3"/>
  <pageSetup orientation="portrait" r:id="rId1"/>
  <headerFooter>
    <oddHeader xml:space="preserve">&amp;L&amp;G&amp;R&amp;"Maiandra GD,Bold Italic"&amp;22 &amp;K0020602026 Office Supply Order Form&amp;"Maiandra GD,Regular"&amp;20 </oddHeader>
    <oddFooter>&amp;L
F 912-5&amp;C
Revision AP&amp;R08/20/2026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HeadingPairs>
  <TitlesOfParts>
    <vt:vector size="8" baseType="lpstr">
      <vt:lpstr>Sheet1</vt:lpstr>
      <vt:lpstr>TitleRegion1.A3.J9</vt:lpstr>
      <vt:lpstr>TitleRegion2.A17.J39</vt:lpstr>
      <vt:lpstr>TitleRegion3.A43.J85</vt:lpstr>
      <vt:lpstr>TitleRegion5.A107.J124</vt:lpstr>
      <vt:lpstr>TitleRegion6.A126.J130</vt:lpstr>
      <vt:lpstr>TitleRegion8.A142.J177</vt:lpstr>
      <vt:lpstr>TitleRegion9.A181.J189</vt:lpstr>
    </vt:vector>
  </TitlesOfParts>
  <Company>Virginia IT Infrastructure Partnership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Geier, Belinda (DBVI)</dc:creator>
  <cp:lastModifiedBy>Geier, Belinda (DBVI)</cp:lastModifiedBy>
  <cp:lastPrinted>2024-05-22T19:53:49Z</cp:lastPrinted>
  <dcterms:created xsi:type="dcterms:W3CDTF">2019-04-02T19:34:02Z</dcterms:created>
  <dcterms:modified xsi:type="dcterms:W3CDTF">2026-08-20T14:05:27Z</dcterms:modified>
</cp:coreProperties>
</file>